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/>
  <mc:AlternateContent xmlns:mc="http://schemas.openxmlformats.org/markup-compatibility/2006">
    <mc:Choice Requires="x15">
      <x15ac:absPath xmlns:x15ac="http://schemas.microsoft.com/office/spreadsheetml/2010/11/ac" url="N:\Av-Business-Development\Concessions\ADR POS External Website\Policies\"/>
    </mc:Choice>
  </mc:AlternateContent>
  <xr:revisionPtr revIDLastSave="0" documentId="14_{033FA185-E31C-4F6D-BFA4-419242A1685F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mpLocations" sheetId="1" r:id="rId1"/>
    <sheet name="Detail and Proposed Pricing" sheetId="2" r:id="rId2"/>
  </sheets>
  <definedNames>
    <definedName name="_xlnm.Print_Area" localSheetId="1">'Detail and Proposed Pricing'!$A$1:$J$57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62" i="2" l="1"/>
  <c r="J63" i="2"/>
  <c r="J70" i="2"/>
  <c r="J71" i="2"/>
  <c r="J78" i="2"/>
  <c r="J79" i="2"/>
  <c r="J86" i="2"/>
  <c r="J87" i="2"/>
  <c r="J94" i="2"/>
  <c r="J95" i="2"/>
  <c r="J102" i="2"/>
  <c r="J103" i="2"/>
  <c r="J110" i="2"/>
  <c r="I57" i="2"/>
  <c r="J57" i="2" s="1"/>
  <c r="I58" i="2"/>
  <c r="J58" i="2" s="1"/>
  <c r="I59" i="2"/>
  <c r="J59" i="2" s="1"/>
  <c r="I60" i="2"/>
  <c r="J60" i="2" s="1"/>
  <c r="I61" i="2"/>
  <c r="J61" i="2" s="1"/>
  <c r="I62" i="2"/>
  <c r="I63" i="2"/>
  <c r="I64" i="2"/>
  <c r="J64" i="2" s="1"/>
  <c r="I65" i="2"/>
  <c r="J65" i="2" s="1"/>
  <c r="I66" i="2"/>
  <c r="J66" i="2" s="1"/>
  <c r="I67" i="2"/>
  <c r="J67" i="2" s="1"/>
  <c r="I68" i="2"/>
  <c r="J68" i="2" s="1"/>
  <c r="I69" i="2"/>
  <c r="J69" i="2" s="1"/>
  <c r="I70" i="2"/>
  <c r="I71" i="2"/>
  <c r="I72" i="2"/>
  <c r="J72" i="2" s="1"/>
  <c r="I73" i="2"/>
  <c r="J73" i="2" s="1"/>
  <c r="I74" i="2"/>
  <c r="J74" i="2" s="1"/>
  <c r="I75" i="2"/>
  <c r="J75" i="2" s="1"/>
  <c r="I76" i="2"/>
  <c r="J76" i="2" s="1"/>
  <c r="I77" i="2"/>
  <c r="J77" i="2" s="1"/>
  <c r="I78" i="2"/>
  <c r="I79" i="2"/>
  <c r="I80" i="2"/>
  <c r="J80" i="2" s="1"/>
  <c r="I81" i="2"/>
  <c r="J81" i="2" s="1"/>
  <c r="I82" i="2"/>
  <c r="J82" i="2" s="1"/>
  <c r="I83" i="2"/>
  <c r="J83" i="2" s="1"/>
  <c r="I84" i="2"/>
  <c r="J84" i="2" s="1"/>
  <c r="I85" i="2"/>
  <c r="J85" i="2" s="1"/>
  <c r="I86" i="2"/>
  <c r="I87" i="2"/>
  <c r="I88" i="2"/>
  <c r="J88" i="2" s="1"/>
  <c r="I89" i="2"/>
  <c r="J89" i="2" s="1"/>
  <c r="I90" i="2"/>
  <c r="J90" i="2" s="1"/>
  <c r="I91" i="2"/>
  <c r="J91" i="2" s="1"/>
  <c r="I92" i="2"/>
  <c r="J92" i="2" s="1"/>
  <c r="I93" i="2"/>
  <c r="J93" i="2" s="1"/>
  <c r="I94" i="2"/>
  <c r="I95" i="2"/>
  <c r="I96" i="2"/>
  <c r="J96" i="2" s="1"/>
  <c r="I97" i="2"/>
  <c r="J97" i="2" s="1"/>
  <c r="I98" i="2"/>
  <c r="J98" i="2" s="1"/>
  <c r="I99" i="2"/>
  <c r="J99" i="2" s="1"/>
  <c r="I100" i="2"/>
  <c r="J100" i="2" s="1"/>
  <c r="I101" i="2"/>
  <c r="J101" i="2" s="1"/>
  <c r="I102" i="2"/>
  <c r="I103" i="2"/>
  <c r="I104" i="2"/>
  <c r="J104" i="2" s="1"/>
  <c r="I105" i="2"/>
  <c r="J105" i="2" s="1"/>
  <c r="I106" i="2"/>
  <c r="J106" i="2" s="1"/>
  <c r="I107" i="2"/>
  <c r="J107" i="2" s="1"/>
  <c r="I108" i="2"/>
  <c r="J108" i="2" s="1"/>
  <c r="I109" i="2"/>
  <c r="J109" i="2" s="1"/>
  <c r="I110" i="2"/>
  <c r="I56" i="2"/>
  <c r="J56" i="2" s="1"/>
  <c r="I55" i="2"/>
  <c r="J55" i="2" s="1"/>
  <c r="I12" i="2"/>
  <c r="J12" i="2" s="1"/>
  <c r="L12" i="2"/>
  <c r="I54" i="2"/>
  <c r="J54" i="2" s="1"/>
  <c r="O12" i="2" l="1"/>
  <c r="I20" i="2"/>
  <c r="J20" i="2" s="1"/>
  <c r="L20" i="2"/>
  <c r="I18" i="2"/>
  <c r="J18" i="2" s="1"/>
  <c r="L18" i="2"/>
  <c r="O18" i="2" s="1"/>
  <c r="O20" i="2" l="1"/>
  <c r="L6" i="2"/>
  <c r="L46" i="2" l="1"/>
  <c r="L45" i="2"/>
  <c r="O45" i="2" s="1"/>
  <c r="L44" i="2"/>
  <c r="L43" i="2"/>
  <c r="L42" i="2"/>
  <c r="L41" i="2"/>
  <c r="L40" i="2"/>
  <c r="L39" i="2"/>
  <c r="L38" i="2"/>
  <c r="L37" i="2"/>
  <c r="L36" i="2"/>
  <c r="L35" i="2"/>
  <c r="L34" i="2"/>
  <c r="L33" i="2"/>
  <c r="L32" i="2"/>
  <c r="L31" i="2"/>
  <c r="L30" i="2"/>
  <c r="L29" i="2"/>
  <c r="L28" i="2"/>
  <c r="L27" i="2"/>
  <c r="L26" i="2"/>
  <c r="L25" i="2"/>
  <c r="L24" i="2"/>
  <c r="L23" i="2"/>
  <c r="L22" i="2"/>
  <c r="L21" i="2"/>
  <c r="L19" i="2"/>
  <c r="L17" i="2"/>
  <c r="O17" i="2" s="1"/>
  <c r="L16" i="2"/>
  <c r="L15" i="2"/>
  <c r="L14" i="2"/>
  <c r="L13" i="2"/>
  <c r="L11" i="2"/>
  <c r="L10" i="2"/>
  <c r="L9" i="2"/>
  <c r="L8" i="2"/>
  <c r="L7" i="2"/>
  <c r="L47" i="2"/>
  <c r="L50" i="2"/>
  <c r="O50" i="2" s="1"/>
  <c r="L49" i="2"/>
  <c r="O49" i="2" s="1"/>
  <c r="L48" i="2"/>
  <c r="O48" i="2" s="1"/>
  <c r="A7" i="2"/>
  <c r="A8" i="2" s="1"/>
  <c r="I9" i="2"/>
  <c r="J9" i="2" s="1"/>
  <c r="O40" i="2" l="1"/>
  <c r="O47" i="2"/>
  <c r="O6" i="2"/>
  <c r="O15" i="2"/>
  <c r="O25" i="2"/>
  <c r="O33" i="2"/>
  <c r="O41" i="2"/>
  <c r="O39" i="2"/>
  <c r="O7" i="2"/>
  <c r="O16" i="2"/>
  <c r="O26" i="2"/>
  <c r="O34" i="2"/>
  <c r="O42" i="2"/>
  <c r="O23" i="2"/>
  <c r="O14" i="2"/>
  <c r="O8" i="2"/>
  <c r="O27" i="2"/>
  <c r="O35" i="2"/>
  <c r="O43" i="2"/>
  <c r="O13" i="2"/>
  <c r="O32" i="2"/>
  <c r="O9" i="2"/>
  <c r="O19" i="2"/>
  <c r="O28" i="2"/>
  <c r="O36" i="2"/>
  <c r="O44" i="2"/>
  <c r="O24" i="2"/>
  <c r="O10" i="2"/>
  <c r="O21" i="2"/>
  <c r="O29" i="2"/>
  <c r="O37" i="2"/>
  <c r="O31" i="2"/>
  <c r="O11" i="2"/>
  <c r="O22" i="2"/>
  <c r="O30" i="2"/>
  <c r="O38" i="2"/>
  <c r="O46" i="2"/>
  <c r="O54" i="2" l="1"/>
  <c r="I7" i="2"/>
  <c r="J7" i="2" s="1"/>
  <c r="A9" i="2"/>
  <c r="I40" i="2" l="1"/>
  <c r="J40" i="2" s="1"/>
  <c r="I39" i="2"/>
  <c r="I38" i="2"/>
  <c r="J38" i="2" s="1"/>
  <c r="I37" i="2"/>
  <c r="I36" i="2"/>
  <c r="J36" i="2" s="1"/>
  <c r="I35" i="2"/>
  <c r="I34" i="2"/>
  <c r="I33" i="2"/>
  <c r="J33" i="2" s="1"/>
  <c r="I32" i="2"/>
  <c r="I31" i="2"/>
  <c r="J31" i="2" s="1"/>
  <c r="I52" i="2"/>
  <c r="I51" i="2"/>
  <c r="I50" i="2"/>
  <c r="I49" i="2"/>
  <c r="I48" i="2"/>
  <c r="I47" i="2"/>
  <c r="I46" i="2"/>
  <c r="J46" i="2" s="1"/>
  <c r="I45" i="2"/>
  <c r="J45" i="2" s="1"/>
  <c r="I44" i="2"/>
  <c r="J44" i="2" s="1"/>
  <c r="I43" i="2"/>
  <c r="J43" i="2" s="1"/>
  <c r="I30" i="2"/>
  <c r="J30" i="2" s="1"/>
  <c r="I41" i="2"/>
  <c r="I42" i="2"/>
  <c r="J42" i="2" s="1"/>
  <c r="I53" i="2"/>
  <c r="I6" i="2"/>
  <c r="J6" i="2" s="1"/>
  <c r="I8" i="2"/>
  <c r="J8" i="2" s="1"/>
  <c r="I10" i="2"/>
  <c r="J10" i="2" s="1"/>
  <c r="I11" i="2"/>
  <c r="J11" i="2" s="1"/>
  <c r="I13" i="2"/>
  <c r="J13" i="2" s="1"/>
  <c r="I14" i="2"/>
  <c r="J14" i="2" s="1"/>
  <c r="I15" i="2"/>
  <c r="J15" i="2" s="1"/>
  <c r="I16" i="2"/>
  <c r="J16" i="2" s="1"/>
  <c r="I17" i="2"/>
  <c r="J17" i="2" s="1"/>
  <c r="I19" i="2"/>
  <c r="J19" i="2" s="1"/>
  <c r="I21" i="2"/>
  <c r="I22" i="2"/>
  <c r="J22" i="2" s="1"/>
  <c r="I23" i="2"/>
  <c r="I24" i="2"/>
  <c r="J24" i="2" s="1"/>
  <c r="I25" i="2"/>
  <c r="J25" i="2" s="1"/>
  <c r="I26" i="2"/>
  <c r="I27" i="2"/>
  <c r="I28" i="2"/>
  <c r="J28" i="2" s="1"/>
  <c r="I29" i="2"/>
  <c r="J23" i="2" l="1"/>
  <c r="J34" i="2"/>
  <c r="J41" i="2"/>
  <c r="J35" i="2"/>
  <c r="J21" i="2"/>
  <c r="J51" i="2"/>
  <c r="J37" i="2"/>
  <c r="J52" i="2"/>
  <c r="J26" i="2"/>
  <c r="J39" i="2"/>
  <c r="J53" i="2"/>
  <c r="J47" i="2"/>
  <c r="J29" i="2"/>
  <c r="J27" i="2"/>
  <c r="J32" i="2"/>
  <c r="J50" i="2"/>
  <c r="J49" i="2"/>
  <c r="J48" i="2"/>
  <c r="A10" i="2" l="1"/>
  <c r="A11" i="2" l="1"/>
  <c r="A12" i="2" s="1"/>
  <c r="A13" i="2" l="1"/>
  <c r="A14" i="2" l="1"/>
  <c r="A15" i="2" l="1"/>
  <c r="A16" i="2" l="1"/>
  <c r="A17" i="2" l="1"/>
  <c r="A19" i="2" l="1"/>
  <c r="A21" i="2" l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</calcChain>
</file>

<file path=xl/sharedStrings.xml><?xml version="1.0" encoding="utf-8"?>
<sst xmlns="http://schemas.openxmlformats.org/spreadsheetml/2006/main" count="33" uniqueCount="32">
  <si>
    <t xml:space="preserve">DESCRIPTION OF CONCESSIONAIRE'S CONCEPT: Fast Casual Mexican
</t>
  </si>
  <si>
    <t xml:space="preserve">CONCESSIONAIRES SHALL LIST COMPARABLE BUSINESS NAME(S), ADDRESSES, JUSTIFICATION OF HOW COMPARABLE IS SIMILAR TO CONCESSIONAIRE, TELEPHONE NUMBER(S), AND CORRESPONDING ITEM NUMBERS </t>
  </si>
  <si>
    <t>Comparable Business Name &amp; Address</t>
  </si>
  <si>
    <t>Description/Justification of Use as Comparable</t>
  </si>
  <si>
    <t>Phone Number</t>
  </si>
  <si>
    <t>Item Number(s)</t>
  </si>
  <si>
    <t>Blue = Formula</t>
  </si>
  <si>
    <t>Black = Input</t>
  </si>
  <si>
    <t>Item No.</t>
  </si>
  <si>
    <t>Concessionaire's Product</t>
  </si>
  <si>
    <t>Comparable Product</t>
  </si>
  <si>
    <t xml:space="preserve">Comp Location </t>
  </si>
  <si>
    <t>Price Variance Justification</t>
  </si>
  <si>
    <t>Proposed Price</t>
  </si>
  <si>
    <t>Proposed Price +10%</t>
  </si>
  <si>
    <t>Proposed Price +10% (smooth)</t>
  </si>
  <si>
    <t>Lift over Comp Stores</t>
  </si>
  <si>
    <t>Override</t>
  </si>
  <si>
    <t>% Mix</t>
  </si>
  <si>
    <t>% Change</t>
  </si>
  <si>
    <t>Proposed Product/Service Description 
(Description of item, product, or service,   portion/product size, accoutrements, quantity, time etc.)</t>
  </si>
  <si>
    <t>Deleting</t>
  </si>
  <si>
    <t>delete</t>
  </si>
  <si>
    <t>NEW ITEM</t>
  </si>
  <si>
    <t>Store Impact:</t>
  </si>
  <si>
    <t xml:space="preserve">Concessionaire: </t>
  </si>
  <si>
    <t xml:space="preserve">Location: </t>
  </si>
  <si>
    <t xml:space="preserve">Proposed Pricing Submittal Date: </t>
  </si>
  <si>
    <t xml:space="preserve">Approval Date Request: </t>
  </si>
  <si>
    <t xml:space="preserve">Concessionaire Name:  </t>
  </si>
  <si>
    <t xml:space="preserve">Location:         </t>
  </si>
  <si>
    <t xml:space="preserve">Current Pricing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</si>
</sst>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0."/>
    <numFmt numFmtId="165" formatCode="&quot;$&quot;#,##0.00"/>
    <numFmt numFmtId="166" formatCode="0.0%"/>
  </numFmts>
  <fonts count="1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b/>
      <sz val="12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indexed="8"/>
      <name val="Arial"/>
      <family val="2"/>
    </font>
    <font>
      <sz val="10"/>
      <color indexed="8"/>
      <name val="Arial"/>
      <family val="2"/>
    </font>
    <font>
      <sz val="8"/>
      <name val="Calibri"/>
      <family val="2"/>
    </font>
    <font>
      <b/>
      <sz val="11"/>
      <color indexed="8"/>
      <name val="Arial"/>
      <family val="2"/>
    </font>
    <font>
      <sz val="11"/>
      <color theme="1"/>
      <name val="Calibri"/>
      <family val="2"/>
      <scheme val="minor"/>
    </font>
    <font>
      <sz val="9"/>
      <name val="Arial"/>
      <family val="2"/>
    </font>
    <font>
      <sz val="9"/>
      <color rgb="FF0000FF"/>
      <name val="Arial"/>
      <family val="2"/>
    </font>
    <font>
      <b/>
      <sz val="9"/>
      <color rgb="FFFF0000"/>
      <name val="Arial"/>
      <family val="2"/>
    </font>
    <font>
      <sz val="9"/>
      <color rgb="FFFF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1" fillId="0" borderId="0" applyFont="0" applyFill="0" applyBorder="0" applyAlignment="0" applyProtection="0"/>
  </cellStyleXfs>
  <cellXfs count="78">
    <xf numFmtId="0" fontId="0" fillId="0" borderId="0" xfId="0"/>
    <xf numFmtId="0" fontId="3" fillId="0" borderId="7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/>
    <xf numFmtId="0" fontId="6" fillId="0" borderId="0" xfId="0" applyFont="1" applyAlignment="1">
      <alignment vertical="center"/>
    </xf>
    <xf numFmtId="16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164" fontId="8" fillId="0" borderId="2" xfId="0" applyNumberFormat="1" applyFont="1" applyBorder="1" applyAlignment="1">
      <alignment horizontal="left" vertical="center"/>
    </xf>
    <xf numFmtId="0" fontId="8" fillId="0" borderId="2" xfId="0" quotePrefix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6" fillId="0" borderId="2" xfId="0" quotePrefix="1" applyFont="1" applyBorder="1" applyAlignment="1">
      <alignment horizontal="center" vertical="center" wrapText="1"/>
    </xf>
    <xf numFmtId="0" fontId="12" fillId="0" borderId="0" xfId="0" applyFont="1" applyAlignment="1">
      <alignment horizontal="right"/>
    </xf>
    <xf numFmtId="0" fontId="12" fillId="2" borderId="0" xfId="0" applyFont="1" applyFill="1"/>
    <xf numFmtId="0" fontId="12" fillId="0" borderId="0" xfId="0" applyFont="1"/>
    <xf numFmtId="0" fontId="12" fillId="3" borderId="0" xfId="0" applyFont="1" applyFill="1" applyAlignment="1">
      <alignment horizontal="right"/>
    </xf>
    <xf numFmtId="0" fontId="13" fillId="0" borderId="0" xfId="0" applyFont="1"/>
    <xf numFmtId="166" fontId="12" fillId="0" borderId="0" xfId="3" applyNumberFormat="1" applyFont="1"/>
    <xf numFmtId="0" fontId="14" fillId="3" borderId="0" xfId="0" applyFont="1" applyFill="1" applyAlignment="1">
      <alignment horizontal="right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right" vertical="center"/>
    </xf>
    <xf numFmtId="9" fontId="4" fillId="5" borderId="2" xfId="0" applyNumberFormat="1" applyFont="1" applyFill="1" applyBorder="1" applyAlignment="1">
      <alignment horizontal="center" vertical="center"/>
    </xf>
    <xf numFmtId="166" fontId="4" fillId="5" borderId="2" xfId="3" applyNumberFormat="1" applyFont="1" applyFill="1" applyBorder="1" applyAlignment="1">
      <alignment horizontal="center" vertical="center"/>
    </xf>
    <xf numFmtId="0" fontId="12" fillId="0" borderId="2" xfId="0" applyFont="1" applyBorder="1" applyAlignment="1">
      <alignment horizontal="right"/>
    </xf>
    <xf numFmtId="0" fontId="12" fillId="0" borderId="2" xfId="0" quotePrefix="1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165" fontId="13" fillId="0" borderId="2" xfId="1" applyNumberFormat="1" applyFont="1" applyFill="1" applyBorder="1" applyAlignment="1">
      <alignment horizontal="center" vertical="center"/>
    </xf>
    <xf numFmtId="165" fontId="13" fillId="6" borderId="2" xfId="1" applyNumberFormat="1" applyFont="1" applyFill="1" applyBorder="1" applyAlignment="1">
      <alignment horizontal="center" vertical="center"/>
    </xf>
    <xf numFmtId="165" fontId="12" fillId="6" borderId="2" xfId="1" applyNumberFormat="1" applyFont="1" applyFill="1" applyBorder="1" applyAlignment="1">
      <alignment horizontal="center" vertical="center"/>
    </xf>
    <xf numFmtId="166" fontId="12" fillId="6" borderId="2" xfId="1" applyNumberFormat="1" applyFont="1" applyFill="1" applyBorder="1" applyAlignment="1">
      <alignment horizontal="center" vertical="center"/>
    </xf>
    <xf numFmtId="166" fontId="13" fillId="6" borderId="2" xfId="3" applyNumberFormat="1" applyFont="1" applyFill="1" applyBorder="1" applyAlignment="1">
      <alignment horizontal="center" vertical="center"/>
    </xf>
    <xf numFmtId="0" fontId="12" fillId="0" borderId="2" xfId="0" quotePrefix="1" applyFont="1" applyBorder="1" applyAlignment="1">
      <alignment horizontal="left" vertical="center"/>
    </xf>
    <xf numFmtId="0" fontId="15" fillId="0" borderId="2" xfId="0" quotePrefix="1" applyFont="1" applyBorder="1" applyAlignment="1">
      <alignment horizontal="center" vertical="center"/>
    </xf>
    <xf numFmtId="165" fontId="12" fillId="0" borderId="2" xfId="1" applyNumberFormat="1" applyFont="1" applyFill="1" applyBorder="1" applyAlignment="1">
      <alignment horizontal="center" vertical="center"/>
    </xf>
    <xf numFmtId="166" fontId="12" fillId="0" borderId="0" xfId="3" applyNumberFormat="1" applyFont="1" applyFill="1" applyAlignment="1"/>
    <xf numFmtId="165" fontId="12" fillId="0" borderId="0" xfId="1" applyNumberFormat="1" applyFont="1" applyFill="1" applyBorder="1" applyAlignment="1">
      <alignment horizontal="center" vertical="center"/>
    </xf>
    <xf numFmtId="166" fontId="12" fillId="0" borderId="0" xfId="3" applyNumberFormat="1" applyFont="1" applyFill="1" applyBorder="1"/>
    <xf numFmtId="0" fontId="4" fillId="0" borderId="0" xfId="0" applyFont="1" applyAlignment="1">
      <alignment horizontal="right"/>
    </xf>
    <xf numFmtId="166" fontId="4" fillId="0" borderId="0" xfId="3" applyNumberFormat="1" applyFont="1" applyFill="1" applyBorder="1"/>
    <xf numFmtId="0" fontId="12" fillId="0" borderId="0" xfId="0" applyFont="1" applyAlignment="1">
      <alignment horizontal="center"/>
    </xf>
    <xf numFmtId="166" fontId="12" fillId="0" borderId="0" xfId="3" applyNumberFormat="1" applyFont="1" applyBorder="1"/>
    <xf numFmtId="0" fontId="12" fillId="0" borderId="2" xfId="0" applyFont="1" applyBorder="1" applyAlignment="1">
      <alignment horizontal="center"/>
    </xf>
    <xf numFmtId="165" fontId="12" fillId="8" borderId="0" xfId="1" applyNumberFormat="1" applyFont="1" applyFill="1" applyBorder="1" applyAlignment="1">
      <alignment horizontal="center" vertical="center" wrapText="1"/>
    </xf>
    <xf numFmtId="165" fontId="12" fillId="8" borderId="0" xfId="1" applyNumberFormat="1" applyFont="1" applyFill="1" applyBorder="1" applyAlignment="1">
      <alignment horizontal="center" vertical="center"/>
    </xf>
    <xf numFmtId="0" fontId="12" fillId="9" borderId="2" xfId="0" applyFont="1" applyFill="1" applyBorder="1" applyAlignment="1">
      <alignment horizontal="right"/>
    </xf>
    <xf numFmtId="0" fontId="12" fillId="9" borderId="2" xfId="0" quotePrefix="1" applyFont="1" applyFill="1" applyBorder="1" applyAlignment="1">
      <alignment horizontal="center" vertical="center"/>
    </xf>
    <xf numFmtId="0" fontId="12" fillId="9" borderId="2" xfId="0" applyFont="1" applyFill="1" applyBorder="1" applyAlignment="1">
      <alignment horizontal="center" vertical="center"/>
    </xf>
    <xf numFmtId="165" fontId="13" fillId="9" borderId="2" xfId="1" applyNumberFormat="1" applyFont="1" applyFill="1" applyBorder="1" applyAlignment="1">
      <alignment horizontal="center" vertical="center"/>
    </xf>
    <xf numFmtId="0" fontId="12" fillId="0" borderId="2" xfId="0" quotePrefix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2" xfId="0" applyFont="1" applyBorder="1"/>
    <xf numFmtId="165" fontId="12" fillId="4" borderId="9" xfId="2" applyNumberFormat="1" applyFont="1" applyFill="1" applyBorder="1" applyAlignment="1">
      <alignment horizontal="center" vertical="center"/>
    </xf>
    <xf numFmtId="165" fontId="12" fillId="9" borderId="9" xfId="2" applyNumberFormat="1" applyFont="1" applyFill="1" applyBorder="1" applyAlignment="1">
      <alignment horizontal="center" vertical="center"/>
    </xf>
    <xf numFmtId="165" fontId="12" fillId="0" borderId="9" xfId="1" applyNumberFormat="1" applyFont="1" applyFill="1" applyBorder="1" applyAlignment="1">
      <alignment horizontal="center" vertical="center"/>
    </xf>
    <xf numFmtId="0" fontId="12" fillId="0" borderId="9" xfId="0" applyFont="1" applyBorder="1" applyAlignment="1">
      <alignment horizontal="center"/>
    </xf>
    <xf numFmtId="0" fontId="12" fillId="8" borderId="2" xfId="0" applyFont="1" applyFill="1" applyBorder="1" applyAlignment="1">
      <alignment horizontal="left"/>
    </xf>
    <xf numFmtId="0" fontId="12" fillId="8" borderId="2" xfId="0" quotePrefix="1" applyFont="1" applyFill="1" applyBorder="1" applyAlignment="1">
      <alignment horizontal="center" vertical="center" wrapText="1"/>
    </xf>
    <xf numFmtId="0" fontId="12" fillId="8" borderId="2" xfId="0" applyFont="1" applyFill="1" applyBorder="1" applyAlignment="1">
      <alignment horizontal="center" vertical="center" wrapText="1"/>
    </xf>
    <xf numFmtId="0" fontId="15" fillId="8" borderId="2" xfId="0" quotePrefix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/>
    </xf>
    <xf numFmtId="0" fontId="4" fillId="0" borderId="6" xfId="0" applyFont="1" applyBorder="1" applyAlignment="1">
      <alignment horizontal="left" vertical="top"/>
    </xf>
    <xf numFmtId="164" fontId="4" fillId="0" borderId="4" xfId="0" applyNumberFormat="1" applyFont="1" applyBorder="1" applyAlignment="1">
      <alignment vertical="center" wrapText="1"/>
    </xf>
    <xf numFmtId="164" fontId="4" fillId="0" borderId="5" xfId="0" applyNumberFormat="1" applyFont="1" applyBorder="1" applyAlignment="1">
      <alignment vertical="center" wrapText="1"/>
    </xf>
    <xf numFmtId="164" fontId="4" fillId="0" borderId="6" xfId="0" applyNumberFormat="1" applyFont="1" applyBorder="1" applyAlignment="1">
      <alignment vertical="center" wrapText="1"/>
    </xf>
    <xf numFmtId="0" fontId="10" fillId="0" borderId="0" xfId="0" applyFont="1" applyAlignment="1">
      <alignment horizontal="left" vertical="center"/>
    </xf>
    <xf numFmtId="14" fontId="12" fillId="3" borderId="0" xfId="0" applyNumberFormat="1" applyFont="1" applyFill="1" applyAlignment="1">
      <alignment horizontal="center"/>
    </xf>
    <xf numFmtId="14" fontId="14" fillId="3" borderId="12" xfId="0" applyNumberFormat="1" applyFont="1" applyFill="1" applyBorder="1" applyAlignment="1">
      <alignment horizontal="center"/>
    </xf>
    <xf numFmtId="0" fontId="4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6" fontId="4" fillId="0" borderId="13" xfId="3" applyNumberFormat="1" applyFont="1" applyBorder="1" applyAlignment="1">
      <alignment horizontal="center" vertical="center" wrapText="1"/>
    </xf>
    <xf numFmtId="166" fontId="4" fillId="0" borderId="1" xfId="3" applyNumberFormat="1" applyFont="1" applyBorder="1" applyAlignment="1">
      <alignment horizontal="center" vertical="center" wrapText="1"/>
    </xf>
    <xf numFmtId="0" fontId="4" fillId="7" borderId="10" xfId="0" quotePrefix="1" applyFont="1" applyFill="1" applyBorder="1" applyAlignment="1">
      <alignment horizontal="center" vertical="center"/>
    </xf>
    <xf numFmtId="0" fontId="4" fillId="7" borderId="11" xfId="0" quotePrefix="1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</cellXfs>
  <cellStyles count="4">
    <cellStyle name="Currency" xfId="1" builtinId="4"/>
    <cellStyle name="Currency 2" xfId="2" xr:uid="{00000000-0005-0000-0000-000001000000}"/>
    <cellStyle name="Normal" xfId="0" builtinId="0"/>
    <cellStyle name="Percent" xfId="3" builtinId="5"/>
  </cellStyles>
  <dxfs count="0"/>
  <tableStyles count="0" defaultTableStyle="TableStyleMedium9" defaultPivotStyle="PivotStyleLight16"/>
  <colors>
    <mruColors>
      <color rgb="FF0000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7"/>
  <sheetViews>
    <sheetView showGridLines="0" zoomScaleNormal="100" zoomScaleSheetLayoutView="100" workbookViewId="0">
      <selection activeCell="C25" sqref="C25"/>
    </sheetView>
  </sheetViews>
  <sheetFormatPr defaultColWidth="9.140625" defaultRowHeight="14.25" x14ac:dyDescent="0.2"/>
  <cols>
    <col min="1" max="1" width="4" style="3" customWidth="1"/>
    <col min="2" max="2" width="52.28515625" style="3" bestFit="1" customWidth="1"/>
    <col min="3" max="3" width="44.140625" style="3" bestFit="1" customWidth="1"/>
    <col min="4" max="4" width="15.85546875" style="3" customWidth="1"/>
    <col min="5" max="5" width="26.7109375" style="3" customWidth="1"/>
    <col min="6" max="16384" width="9.140625" style="3"/>
  </cols>
  <sheetData>
    <row r="1" spans="1:5" ht="30" customHeight="1" x14ac:dyDescent="0.2">
      <c r="A1" s="2" t="s">
        <v>29</v>
      </c>
      <c r="B1" s="2"/>
      <c r="C1" s="66"/>
      <c r="D1" s="66"/>
      <c r="E1" s="66"/>
    </row>
    <row r="2" spans="1:5" ht="32.25" customHeight="1" thickBot="1" x14ac:dyDescent="0.25">
      <c r="A2" s="4" t="s">
        <v>30</v>
      </c>
      <c r="B2" s="1"/>
      <c r="C2" s="1"/>
      <c r="D2" s="1"/>
      <c r="E2" s="1"/>
    </row>
    <row r="3" spans="1:5" ht="30.75" customHeight="1" thickBot="1" x14ac:dyDescent="0.25">
      <c r="A3" s="60" t="s">
        <v>0</v>
      </c>
      <c r="B3" s="61"/>
      <c r="C3" s="61"/>
      <c r="D3" s="61"/>
      <c r="E3" s="62"/>
    </row>
    <row r="4" spans="1:5" ht="36" customHeight="1" thickBot="1" x14ac:dyDescent="0.25">
      <c r="A4" s="63" t="s">
        <v>1</v>
      </c>
      <c r="B4" s="64"/>
      <c r="C4" s="64"/>
      <c r="D4" s="64"/>
      <c r="E4" s="65"/>
    </row>
    <row r="5" spans="1:5" ht="24.95" customHeight="1" x14ac:dyDescent="0.2">
      <c r="A5" s="5"/>
      <c r="B5" s="6" t="s">
        <v>2</v>
      </c>
      <c r="C5" s="7" t="s">
        <v>3</v>
      </c>
      <c r="D5" s="6" t="s">
        <v>4</v>
      </c>
      <c r="E5" s="6" t="s">
        <v>5</v>
      </c>
    </row>
    <row r="6" spans="1:5" x14ac:dyDescent="0.2">
      <c r="A6" s="8">
        <v>2</v>
      </c>
      <c r="B6" s="9"/>
      <c r="C6" s="10"/>
      <c r="D6" s="10"/>
      <c r="E6" s="11"/>
    </row>
    <row r="7" spans="1:5" x14ac:dyDescent="0.2">
      <c r="A7" s="8">
        <v>3</v>
      </c>
      <c r="B7" s="9"/>
      <c r="C7" s="10"/>
      <c r="D7" s="10"/>
      <c r="E7" s="11"/>
    </row>
  </sheetData>
  <mergeCells count="3">
    <mergeCell ref="A3:E3"/>
    <mergeCell ref="A4:E4"/>
    <mergeCell ref="C1:E1"/>
  </mergeCells>
  <phoneticPr fontId="9" type="noConversion"/>
  <pageMargins left="0.5" right="0.5" top="0.5" bottom="0.5" header="0.3" footer="0.3"/>
  <pageSetup paperSize="5" scale="1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442"/>
  <sheetViews>
    <sheetView showGridLines="0" tabSelected="1"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S17" sqref="S17"/>
    </sheetView>
  </sheetViews>
  <sheetFormatPr defaultColWidth="9.140625" defaultRowHeight="12" outlineLevelRow="1" x14ac:dyDescent="0.2"/>
  <cols>
    <col min="1" max="1" width="10" style="12" customWidth="1"/>
    <col min="2" max="2" width="22.42578125" style="14" bestFit="1" customWidth="1"/>
    <col min="3" max="3" width="22.42578125" style="14" customWidth="1"/>
    <col min="4" max="4" width="11.5703125" style="14" customWidth="1"/>
    <col min="5" max="5" width="48.42578125" style="14" customWidth="1"/>
    <col min="6" max="6" width="10.85546875" style="42" customWidth="1"/>
    <col min="7" max="7" width="11.140625" style="40" customWidth="1"/>
    <col min="8" max="10" width="10.28515625" style="14" customWidth="1"/>
    <col min="11" max="11" width="3.5703125" style="14" hidden="1" customWidth="1"/>
    <col min="12" max="12" width="12.140625" style="14" hidden="1" customWidth="1"/>
    <col min="13" max="13" width="8.28515625" style="14" hidden="1" customWidth="1"/>
    <col min="14" max="14" width="12.140625" style="14" hidden="1" customWidth="1"/>
    <col min="15" max="15" width="12.140625" style="17" hidden="1" customWidth="1"/>
    <col min="16" max="16384" width="9.140625" style="14"/>
  </cols>
  <sheetData>
    <row r="1" spans="1:16" x14ac:dyDescent="0.2">
      <c r="B1" s="13" t="s">
        <v>25</v>
      </c>
      <c r="E1" s="15" t="s">
        <v>27</v>
      </c>
      <c r="F1" s="67"/>
      <c r="G1" s="67"/>
      <c r="L1" s="16" t="s">
        <v>6</v>
      </c>
    </row>
    <row r="2" spans="1:16" x14ac:dyDescent="0.2">
      <c r="B2" s="13" t="s">
        <v>26</v>
      </c>
      <c r="E2" s="18" t="s">
        <v>28</v>
      </c>
      <c r="F2" s="68"/>
      <c r="G2" s="68"/>
      <c r="L2" s="14" t="s">
        <v>7</v>
      </c>
    </row>
    <row r="3" spans="1:16" ht="25.5" customHeight="1" x14ac:dyDescent="0.2">
      <c r="A3" s="69" t="s">
        <v>8</v>
      </c>
      <c r="B3" s="19" t="s">
        <v>9</v>
      </c>
      <c r="C3" s="19" t="s">
        <v>10</v>
      </c>
      <c r="D3" s="20" t="s">
        <v>11</v>
      </c>
      <c r="E3" s="69" t="s">
        <v>12</v>
      </c>
      <c r="F3" s="69"/>
      <c r="G3" s="69" t="s">
        <v>31</v>
      </c>
      <c r="H3" s="69" t="s">
        <v>13</v>
      </c>
      <c r="I3" s="69" t="s">
        <v>14</v>
      </c>
      <c r="J3" s="69" t="s">
        <v>15</v>
      </c>
      <c r="L3" s="69" t="s">
        <v>16</v>
      </c>
      <c r="M3" s="69" t="s">
        <v>17</v>
      </c>
      <c r="N3" s="69" t="s">
        <v>18</v>
      </c>
      <c r="O3" s="71" t="s">
        <v>19</v>
      </c>
    </row>
    <row r="4" spans="1:16" ht="63" customHeight="1" x14ac:dyDescent="0.2">
      <c r="A4" s="70"/>
      <c r="B4" s="75" t="s">
        <v>20</v>
      </c>
      <c r="C4" s="76"/>
      <c r="D4" s="77"/>
      <c r="E4" s="70"/>
      <c r="F4" s="70"/>
      <c r="G4" s="70"/>
      <c r="H4" s="70"/>
      <c r="I4" s="70"/>
      <c r="J4" s="70"/>
      <c r="L4" s="70"/>
      <c r="M4" s="70"/>
      <c r="N4" s="70"/>
      <c r="O4" s="72"/>
    </row>
    <row r="5" spans="1:16" ht="30" customHeight="1" x14ac:dyDescent="0.2">
      <c r="A5" s="21"/>
      <c r="B5" s="73"/>
      <c r="C5" s="74"/>
      <c r="D5" s="74"/>
      <c r="E5" s="74"/>
      <c r="F5" s="74"/>
      <c r="G5" s="74"/>
      <c r="H5" s="74"/>
      <c r="I5" s="74"/>
      <c r="J5" s="74"/>
      <c r="L5" s="22">
        <v>0.1</v>
      </c>
      <c r="M5" s="22"/>
      <c r="N5" s="22"/>
      <c r="O5" s="23"/>
    </row>
    <row r="6" spans="1:16" x14ac:dyDescent="0.2">
      <c r="A6" s="24">
        <v>1</v>
      </c>
      <c r="B6" s="25"/>
      <c r="C6" s="26"/>
      <c r="D6" s="26"/>
      <c r="E6" s="26"/>
      <c r="F6" s="52"/>
      <c r="G6" s="34"/>
      <c r="H6" s="27"/>
      <c r="I6" s="27">
        <f t="shared" ref="I6:I15" si="0">H6*1.1</f>
        <v>0</v>
      </c>
      <c r="J6" s="27">
        <f>IF(CEILING(I6,0.1) = CEILING(I6, 0.1), CEILING(I6, 0.1)-0.05, CEILING(I6, 0.1))</f>
        <v>-0.05</v>
      </c>
      <c r="L6" s="28">
        <f t="shared" ref="L6:L47" si="1">IF(G6*(1+L$5)&lt;F6,F6,G6*(1+L$5))</f>
        <v>0</v>
      </c>
      <c r="M6" s="29"/>
      <c r="N6" s="30">
        <v>5.9000000000000004E-2</v>
      </c>
      <c r="O6" s="31" t="e">
        <f>(#REF!-F6)/F6</f>
        <v>#REF!</v>
      </c>
    </row>
    <row r="7" spans="1:16" x14ac:dyDescent="0.2">
      <c r="A7" s="24">
        <f>A6+1</f>
        <v>2</v>
      </c>
      <c r="B7" s="25"/>
      <c r="C7" s="26"/>
      <c r="D7" s="26"/>
      <c r="E7" s="26"/>
      <c r="F7" s="52"/>
      <c r="G7" s="34"/>
      <c r="H7" s="27"/>
      <c r="I7" s="27">
        <f t="shared" ref="I7" si="2">H7*1.1</f>
        <v>0</v>
      </c>
      <c r="J7" s="27">
        <f t="shared" ref="J7:J53" si="3">IF(CEILING(I7,0.1) = CEILING(I7, 0.1), CEILING(I7, 0.1)-0.05, CEILING(I7, 0.1))</f>
        <v>-0.05</v>
      </c>
      <c r="L7" s="28">
        <f t="shared" si="1"/>
        <v>0</v>
      </c>
      <c r="M7" s="29"/>
      <c r="N7" s="30">
        <v>0.34700000000000003</v>
      </c>
      <c r="O7" s="31" t="e">
        <f>(#REF!-F7)/F7</f>
        <v>#REF!</v>
      </c>
    </row>
    <row r="8" spans="1:16" x14ac:dyDescent="0.2">
      <c r="A8" s="24">
        <f>A7+1</f>
        <v>3</v>
      </c>
      <c r="B8" s="25"/>
      <c r="C8" s="26"/>
      <c r="D8" s="26"/>
      <c r="E8" s="26"/>
      <c r="F8" s="52"/>
      <c r="G8" s="34"/>
      <c r="H8" s="27"/>
      <c r="I8" s="27">
        <f t="shared" si="0"/>
        <v>0</v>
      </c>
      <c r="J8" s="27">
        <f t="shared" si="3"/>
        <v>-0.05</v>
      </c>
      <c r="L8" s="28">
        <f t="shared" si="1"/>
        <v>0</v>
      </c>
      <c r="M8" s="29"/>
      <c r="N8" s="30">
        <v>1.4000000000000002E-2</v>
      </c>
      <c r="O8" s="31" t="e">
        <f>(#REF!-F8)/F8</f>
        <v>#REF!</v>
      </c>
    </row>
    <row r="9" spans="1:16" x14ac:dyDescent="0.2">
      <c r="A9" s="24">
        <f>A7+1</f>
        <v>3</v>
      </c>
      <c r="B9" s="25"/>
      <c r="C9" s="26"/>
      <c r="D9" s="26"/>
      <c r="E9" s="26"/>
      <c r="F9" s="52"/>
      <c r="G9" s="34"/>
      <c r="H9" s="27"/>
      <c r="I9" s="27">
        <f t="shared" ref="I9" si="4">H9*1.1</f>
        <v>0</v>
      </c>
      <c r="J9" s="27">
        <f t="shared" ref="J9" si="5">IF(CEILING(I9,0.1) = CEILING(I9, 0.1), CEILING(I9, 0.1)-0.05, CEILING(I9, 0.1))</f>
        <v>-0.05</v>
      </c>
      <c r="L9" s="28">
        <f t="shared" si="1"/>
        <v>0</v>
      </c>
      <c r="M9" s="29"/>
      <c r="N9" s="30">
        <v>0.13680402010050252</v>
      </c>
      <c r="O9" s="31" t="e">
        <f>(#REF!-F9)/F9</f>
        <v>#REF!</v>
      </c>
    </row>
    <row r="10" spans="1:16" x14ac:dyDescent="0.2">
      <c r="A10" s="24">
        <f>A8+1</f>
        <v>4</v>
      </c>
      <c r="B10" s="25"/>
      <c r="C10" s="26"/>
      <c r="D10" s="26"/>
      <c r="E10" s="26"/>
      <c r="F10" s="52"/>
      <c r="G10" s="34"/>
      <c r="H10" s="27"/>
      <c r="I10" s="27">
        <f t="shared" si="0"/>
        <v>0</v>
      </c>
      <c r="J10" s="27">
        <f t="shared" si="3"/>
        <v>-0.05</v>
      </c>
      <c r="L10" s="28">
        <f t="shared" si="1"/>
        <v>0</v>
      </c>
      <c r="M10" s="29"/>
      <c r="N10" s="30">
        <v>2.9195979899497491E-2</v>
      </c>
      <c r="O10" s="31" t="e">
        <f>(#REF!-F10)/F10</f>
        <v>#REF!</v>
      </c>
    </row>
    <row r="11" spans="1:16" x14ac:dyDescent="0.2">
      <c r="A11" s="24">
        <f t="shared" ref="A11:A53" si="6">A10+1</f>
        <v>5</v>
      </c>
      <c r="B11" s="25"/>
      <c r="C11" s="26"/>
      <c r="D11" s="26"/>
      <c r="E11" s="26"/>
      <c r="F11" s="52"/>
      <c r="G11" s="34"/>
      <c r="H11" s="27"/>
      <c r="I11" s="27">
        <f t="shared" si="0"/>
        <v>0</v>
      </c>
      <c r="J11" s="27">
        <f t="shared" si="3"/>
        <v>-0.05</v>
      </c>
      <c r="L11" s="28">
        <f t="shared" si="1"/>
        <v>0</v>
      </c>
      <c r="M11" s="29"/>
      <c r="N11" s="30">
        <v>2.7000000000000003E-2</v>
      </c>
      <c r="O11" s="31" t="e">
        <f>(#REF!-F11)/F11</f>
        <v>#REF!</v>
      </c>
    </row>
    <row r="12" spans="1:16" hidden="1" x14ac:dyDescent="0.2">
      <c r="A12" s="45">
        <f t="shared" si="6"/>
        <v>6</v>
      </c>
      <c r="B12" s="46"/>
      <c r="C12" s="47"/>
      <c r="D12" s="47"/>
      <c r="E12" s="26"/>
      <c r="F12" s="53"/>
      <c r="G12" s="34"/>
      <c r="H12" s="48"/>
      <c r="I12" s="48">
        <f t="shared" si="0"/>
        <v>0</v>
      </c>
      <c r="J12" s="48">
        <f t="shared" si="3"/>
        <v>-0.05</v>
      </c>
      <c r="L12" s="28">
        <f t="shared" si="1"/>
        <v>0</v>
      </c>
      <c r="M12" s="29"/>
      <c r="N12" s="30">
        <v>2.8999999999999998E-2</v>
      </c>
      <c r="O12" s="31" t="e">
        <f>(#REF!-F12)/F12</f>
        <v>#REF!</v>
      </c>
      <c r="P12" s="14" t="s">
        <v>21</v>
      </c>
    </row>
    <row r="13" spans="1:16" x14ac:dyDescent="0.2">
      <c r="A13" s="24">
        <f>A12+1</f>
        <v>7</v>
      </c>
      <c r="B13" s="25"/>
      <c r="C13" s="26"/>
      <c r="D13" s="26"/>
      <c r="E13" s="26"/>
      <c r="F13" s="52"/>
      <c r="G13" s="34"/>
      <c r="H13" s="27"/>
      <c r="I13" s="27">
        <f t="shared" si="0"/>
        <v>0</v>
      </c>
      <c r="J13" s="27">
        <f t="shared" si="3"/>
        <v>-0.05</v>
      </c>
      <c r="L13" s="28">
        <f t="shared" si="1"/>
        <v>0</v>
      </c>
      <c r="M13" s="29"/>
      <c r="N13" s="30">
        <v>1E-3</v>
      </c>
      <c r="O13" s="31" t="e">
        <f>(#REF!-F13)/F13</f>
        <v>#REF!</v>
      </c>
    </row>
    <row r="14" spans="1:16" x14ac:dyDescent="0.2">
      <c r="A14" s="24">
        <f t="shared" si="6"/>
        <v>8</v>
      </c>
      <c r="B14" s="25"/>
      <c r="C14" s="26"/>
      <c r="D14" s="26"/>
      <c r="E14" s="26"/>
      <c r="F14" s="52"/>
      <c r="G14" s="34"/>
      <c r="H14" s="27"/>
      <c r="I14" s="27">
        <f t="shared" si="0"/>
        <v>0</v>
      </c>
      <c r="J14" s="27">
        <f t="shared" si="3"/>
        <v>-0.05</v>
      </c>
      <c r="L14" s="28">
        <f t="shared" si="1"/>
        <v>0</v>
      </c>
      <c r="M14" s="29"/>
      <c r="N14" s="30">
        <v>7.0000000000000001E-3</v>
      </c>
      <c r="O14" s="31" t="e">
        <f>(#REF!-F14)/F14</f>
        <v>#REF!</v>
      </c>
    </row>
    <row r="15" spans="1:16" x14ac:dyDescent="0.2">
      <c r="A15" s="24">
        <f t="shared" si="6"/>
        <v>9</v>
      </c>
      <c r="B15" s="25"/>
      <c r="C15" s="26"/>
      <c r="D15" s="26"/>
      <c r="E15" s="26"/>
      <c r="F15" s="52"/>
      <c r="G15" s="34"/>
      <c r="H15" s="27"/>
      <c r="I15" s="27">
        <f t="shared" si="0"/>
        <v>0</v>
      </c>
      <c r="J15" s="27">
        <f t="shared" si="3"/>
        <v>-0.05</v>
      </c>
      <c r="L15" s="28">
        <f t="shared" si="1"/>
        <v>0</v>
      </c>
      <c r="M15" s="29"/>
      <c r="N15" s="30">
        <v>2E-3</v>
      </c>
      <c r="O15" s="31" t="e">
        <f>(#REF!-F15)/F15</f>
        <v>#REF!</v>
      </c>
    </row>
    <row r="16" spans="1:16" hidden="1" x14ac:dyDescent="0.2">
      <c r="A16" s="45">
        <f t="shared" si="6"/>
        <v>10</v>
      </c>
      <c r="B16" s="46"/>
      <c r="C16" s="47"/>
      <c r="D16" s="47"/>
      <c r="E16" s="26"/>
      <c r="F16" s="53"/>
      <c r="G16" s="34"/>
      <c r="H16" s="48"/>
      <c r="I16" s="48">
        <f t="shared" ref="I16:I29" si="7">H16*1.1</f>
        <v>0</v>
      </c>
      <c r="J16" s="48">
        <f t="shared" si="3"/>
        <v>-0.05</v>
      </c>
      <c r="L16" s="28">
        <f t="shared" si="1"/>
        <v>0</v>
      </c>
      <c r="M16" s="29"/>
      <c r="N16" s="30">
        <v>0</v>
      </c>
      <c r="O16" s="31" t="e">
        <f>(#REF!-F16)/F16</f>
        <v>#REF!</v>
      </c>
      <c r="P16" s="14" t="s">
        <v>21</v>
      </c>
    </row>
    <row r="17" spans="1:15" x14ac:dyDescent="0.2">
      <c r="A17" s="24">
        <f t="shared" si="6"/>
        <v>11</v>
      </c>
      <c r="B17" s="25"/>
      <c r="C17" s="26"/>
      <c r="D17" s="26"/>
      <c r="E17" s="26"/>
      <c r="F17" s="52"/>
      <c r="G17" s="34"/>
      <c r="H17" s="27"/>
      <c r="I17" s="27">
        <f t="shared" si="7"/>
        <v>0</v>
      </c>
      <c r="J17" s="27">
        <f t="shared" si="3"/>
        <v>-0.05</v>
      </c>
      <c r="L17" s="28">
        <f t="shared" si="1"/>
        <v>0</v>
      </c>
      <c r="M17" s="29"/>
      <c r="N17" s="30">
        <v>1.7000000000000001E-2</v>
      </c>
      <c r="O17" s="31" t="e">
        <f>(#REF!-F17)/F17</f>
        <v>#REF!</v>
      </c>
    </row>
    <row r="18" spans="1:15" x14ac:dyDescent="0.2">
      <c r="A18" s="24"/>
      <c r="B18" s="25"/>
      <c r="C18" s="26"/>
      <c r="D18" s="26"/>
      <c r="E18" s="26"/>
      <c r="F18" s="52"/>
      <c r="G18" s="34"/>
      <c r="H18" s="27"/>
      <c r="I18" s="27">
        <f t="shared" si="7"/>
        <v>0</v>
      </c>
      <c r="J18" s="27">
        <f t="shared" si="3"/>
        <v>-0.05</v>
      </c>
      <c r="L18" s="28">
        <f t="shared" si="1"/>
        <v>0</v>
      </c>
      <c r="M18" s="29"/>
      <c r="N18" s="30"/>
      <c r="O18" s="31" t="e">
        <f>(#REF!-F18)/F18</f>
        <v>#REF!</v>
      </c>
    </row>
    <row r="19" spans="1:15" x14ac:dyDescent="0.2">
      <c r="A19" s="24">
        <f>A17+1</f>
        <v>12</v>
      </c>
      <c r="B19" s="25"/>
      <c r="C19" s="26"/>
      <c r="D19" s="26"/>
      <c r="E19" s="26"/>
      <c r="F19" s="52"/>
      <c r="G19" s="34"/>
      <c r="H19" s="27"/>
      <c r="I19" s="27">
        <f t="shared" si="7"/>
        <v>0</v>
      </c>
      <c r="J19" s="27">
        <f t="shared" si="3"/>
        <v>-0.05</v>
      </c>
      <c r="L19" s="28">
        <f t="shared" si="1"/>
        <v>0</v>
      </c>
      <c r="M19" s="29"/>
      <c r="N19" s="30">
        <v>5.0000000000000001E-3</v>
      </c>
      <c r="O19" s="31" t="e">
        <f>(#REF!-F19)/F19</f>
        <v>#REF!</v>
      </c>
    </row>
    <row r="20" spans="1:15" x14ac:dyDescent="0.2">
      <c r="A20" s="24"/>
      <c r="B20" s="25"/>
      <c r="C20" s="26"/>
      <c r="D20" s="26"/>
      <c r="E20" s="26"/>
      <c r="F20" s="52"/>
      <c r="G20" s="34"/>
      <c r="H20" s="27"/>
      <c r="I20" s="27">
        <f t="shared" si="7"/>
        <v>0</v>
      </c>
      <c r="J20" s="27">
        <f t="shared" si="3"/>
        <v>-0.05</v>
      </c>
      <c r="L20" s="28">
        <f t="shared" si="1"/>
        <v>0</v>
      </c>
      <c r="M20" s="29"/>
      <c r="N20" s="30"/>
      <c r="O20" s="31" t="e">
        <f>(#REF!-F20)/F20</f>
        <v>#REF!</v>
      </c>
    </row>
    <row r="21" spans="1:15" x14ac:dyDescent="0.2">
      <c r="A21" s="24">
        <f>A19+1</f>
        <v>13</v>
      </c>
      <c r="B21" s="26"/>
      <c r="C21" s="26"/>
      <c r="D21" s="26"/>
      <c r="E21" s="26"/>
      <c r="F21" s="52"/>
      <c r="G21" s="34"/>
      <c r="H21" s="27"/>
      <c r="I21" s="27">
        <f t="shared" si="7"/>
        <v>0</v>
      </c>
      <c r="J21" s="27">
        <f t="shared" si="3"/>
        <v>-0.05</v>
      </c>
      <c r="L21" s="28">
        <f t="shared" si="1"/>
        <v>0</v>
      </c>
      <c r="M21" s="29"/>
      <c r="N21" s="30">
        <v>5.0000000000000001E-3</v>
      </c>
      <c r="O21" s="31" t="e">
        <f>(#REF!-F21)/F21</f>
        <v>#REF!</v>
      </c>
    </row>
    <row r="22" spans="1:15" x14ac:dyDescent="0.2">
      <c r="A22" s="24">
        <f t="shared" si="6"/>
        <v>14</v>
      </c>
      <c r="B22" s="25"/>
      <c r="C22" s="25"/>
      <c r="D22" s="26"/>
      <c r="E22" s="26"/>
      <c r="F22" s="52"/>
      <c r="G22" s="34"/>
      <c r="H22" s="27"/>
      <c r="I22" s="27">
        <f t="shared" si="7"/>
        <v>0</v>
      </c>
      <c r="J22" s="27">
        <f t="shared" si="3"/>
        <v>-0.05</v>
      </c>
      <c r="L22" s="28">
        <f t="shared" si="1"/>
        <v>0</v>
      </c>
      <c r="M22" s="29"/>
      <c r="N22" s="30">
        <v>2E-3</v>
      </c>
      <c r="O22" s="31" t="e">
        <f>(#REF!-F22)/F22</f>
        <v>#REF!</v>
      </c>
    </row>
    <row r="23" spans="1:15" x14ac:dyDescent="0.2">
      <c r="A23" s="24">
        <f t="shared" si="6"/>
        <v>15</v>
      </c>
      <c r="B23" s="25"/>
      <c r="C23" s="25"/>
      <c r="D23" s="26"/>
      <c r="E23" s="26"/>
      <c r="F23" s="52"/>
      <c r="G23" s="34"/>
      <c r="H23" s="27"/>
      <c r="I23" s="27">
        <f t="shared" si="7"/>
        <v>0</v>
      </c>
      <c r="J23" s="27">
        <f t="shared" si="3"/>
        <v>-0.05</v>
      </c>
      <c r="L23" s="28">
        <f t="shared" si="1"/>
        <v>0</v>
      </c>
      <c r="M23" s="29"/>
      <c r="N23" s="30">
        <v>1E-3</v>
      </c>
      <c r="O23" s="31" t="e">
        <f>(#REF!-F23)/F23</f>
        <v>#REF!</v>
      </c>
    </row>
    <row r="24" spans="1:15" x14ac:dyDescent="0.2">
      <c r="A24" s="24">
        <f t="shared" si="6"/>
        <v>16</v>
      </c>
      <c r="B24" s="25"/>
      <c r="C24" s="25"/>
      <c r="D24" s="26"/>
      <c r="E24" s="26"/>
      <c r="F24" s="52"/>
      <c r="G24" s="34"/>
      <c r="H24" s="27"/>
      <c r="I24" s="27">
        <f t="shared" si="7"/>
        <v>0</v>
      </c>
      <c r="J24" s="27">
        <f t="shared" si="3"/>
        <v>-0.05</v>
      </c>
      <c r="L24" s="28">
        <f t="shared" si="1"/>
        <v>0</v>
      </c>
      <c r="M24" s="29"/>
      <c r="N24" s="30">
        <v>1.2999999999999999E-2</v>
      </c>
      <c r="O24" s="31" t="e">
        <f>(#REF!-F24)/F24</f>
        <v>#REF!</v>
      </c>
    </row>
    <row r="25" spans="1:15" x14ac:dyDescent="0.2">
      <c r="A25" s="24">
        <f t="shared" si="6"/>
        <v>17</v>
      </c>
      <c r="B25" s="25"/>
      <c r="C25" s="25"/>
      <c r="D25" s="26"/>
      <c r="E25" s="26"/>
      <c r="F25" s="52"/>
      <c r="G25" s="34"/>
      <c r="H25" s="27"/>
      <c r="I25" s="27">
        <f t="shared" si="7"/>
        <v>0</v>
      </c>
      <c r="J25" s="27">
        <f t="shared" si="3"/>
        <v>-0.05</v>
      </c>
      <c r="L25" s="28">
        <f t="shared" si="1"/>
        <v>0</v>
      </c>
      <c r="M25" s="29"/>
      <c r="N25" s="30">
        <v>4.0000000000000001E-3</v>
      </c>
      <c r="O25" s="31" t="e">
        <f>(#REF!-F25)/F25</f>
        <v>#REF!</v>
      </c>
    </row>
    <row r="26" spans="1:15" x14ac:dyDescent="0.2">
      <c r="A26" s="24">
        <f t="shared" si="6"/>
        <v>18</v>
      </c>
      <c r="B26" s="25"/>
      <c r="C26" s="25"/>
      <c r="D26" s="26"/>
      <c r="E26" s="26"/>
      <c r="F26" s="52"/>
      <c r="G26" s="34"/>
      <c r="H26" s="27"/>
      <c r="I26" s="27">
        <f t="shared" si="7"/>
        <v>0</v>
      </c>
      <c r="J26" s="27">
        <f t="shared" si="3"/>
        <v>-0.05</v>
      </c>
      <c r="L26" s="28">
        <f t="shared" si="1"/>
        <v>0</v>
      </c>
      <c r="M26" s="29"/>
      <c r="N26" s="30">
        <v>0</v>
      </c>
      <c r="O26" s="31" t="e">
        <f>(#REF!-F26)/F26</f>
        <v>#REF!</v>
      </c>
    </row>
    <row r="27" spans="1:15" x14ac:dyDescent="0.2">
      <c r="A27" s="24">
        <f t="shared" si="6"/>
        <v>19</v>
      </c>
      <c r="B27" s="25"/>
      <c r="C27" s="25"/>
      <c r="D27" s="26"/>
      <c r="E27" s="26"/>
      <c r="F27" s="52"/>
      <c r="G27" s="34"/>
      <c r="H27" s="27"/>
      <c r="I27" s="27">
        <f t="shared" si="7"/>
        <v>0</v>
      </c>
      <c r="J27" s="27">
        <f t="shared" si="3"/>
        <v>-0.05</v>
      </c>
      <c r="L27" s="28">
        <f t="shared" si="1"/>
        <v>0</v>
      </c>
      <c r="M27" s="29"/>
      <c r="N27" s="30">
        <v>3.3000000000000002E-2</v>
      </c>
      <c r="O27" s="31" t="e">
        <f>(#REF!-F27)/F27</f>
        <v>#REF!</v>
      </c>
    </row>
    <row r="28" spans="1:15" x14ac:dyDescent="0.2">
      <c r="A28" s="24">
        <f t="shared" si="6"/>
        <v>20</v>
      </c>
      <c r="B28" s="25"/>
      <c r="C28" s="25"/>
      <c r="D28" s="26"/>
      <c r="E28" s="26"/>
      <c r="F28" s="52"/>
      <c r="G28" s="34"/>
      <c r="H28" s="27"/>
      <c r="I28" s="27">
        <f t="shared" si="7"/>
        <v>0</v>
      </c>
      <c r="J28" s="27">
        <f t="shared" si="3"/>
        <v>-0.05</v>
      </c>
      <c r="L28" s="28">
        <f t="shared" si="1"/>
        <v>0</v>
      </c>
      <c r="M28" s="29"/>
      <c r="N28" s="30">
        <v>3.1E-2</v>
      </c>
      <c r="O28" s="31" t="e">
        <f>(#REF!-F28)/F28</f>
        <v>#REF!</v>
      </c>
    </row>
    <row r="29" spans="1:15" x14ac:dyDescent="0.2">
      <c r="A29" s="24">
        <f t="shared" si="6"/>
        <v>21</v>
      </c>
      <c r="B29" s="25"/>
      <c r="C29" s="25"/>
      <c r="D29" s="26"/>
      <c r="E29" s="26"/>
      <c r="F29" s="52"/>
      <c r="G29" s="34"/>
      <c r="H29" s="27"/>
      <c r="I29" s="27">
        <f t="shared" si="7"/>
        <v>0</v>
      </c>
      <c r="J29" s="27">
        <f t="shared" si="3"/>
        <v>-0.05</v>
      </c>
      <c r="L29" s="28">
        <f t="shared" si="1"/>
        <v>0</v>
      </c>
      <c r="M29" s="29"/>
      <c r="N29" s="30">
        <v>3.0000000000000001E-3</v>
      </c>
      <c r="O29" s="31" t="e">
        <f>(#REF!-F29)/F29</f>
        <v>#REF!</v>
      </c>
    </row>
    <row r="30" spans="1:15" x14ac:dyDescent="0.2">
      <c r="A30" s="24">
        <f t="shared" si="6"/>
        <v>22</v>
      </c>
      <c r="B30" s="25"/>
      <c r="C30" s="25"/>
      <c r="D30" s="26"/>
      <c r="E30" s="26"/>
      <c r="F30" s="52"/>
      <c r="G30" s="34"/>
      <c r="H30" s="27"/>
      <c r="I30" s="27">
        <f t="shared" ref="I30:I53" si="8">H30*1.1</f>
        <v>0</v>
      </c>
      <c r="J30" s="27">
        <f t="shared" si="3"/>
        <v>-0.05</v>
      </c>
      <c r="L30" s="28">
        <f t="shared" si="1"/>
        <v>0</v>
      </c>
      <c r="M30" s="29"/>
      <c r="N30" s="30">
        <v>2.1000000000000001E-2</v>
      </c>
      <c r="O30" s="31" t="e">
        <f>(#REF!-F30)/F30</f>
        <v>#REF!</v>
      </c>
    </row>
    <row r="31" spans="1:15" x14ac:dyDescent="0.2">
      <c r="A31" s="24">
        <f t="shared" si="6"/>
        <v>23</v>
      </c>
      <c r="B31" s="25"/>
      <c r="C31" s="25"/>
      <c r="D31" s="26"/>
      <c r="E31" s="26"/>
      <c r="F31" s="52"/>
      <c r="G31" s="34"/>
      <c r="H31" s="27"/>
      <c r="I31" s="27">
        <f t="shared" ref="I31:I40" si="9">H31*1.1</f>
        <v>0</v>
      </c>
      <c r="J31" s="27">
        <f t="shared" si="3"/>
        <v>-0.05</v>
      </c>
      <c r="L31" s="28">
        <f t="shared" si="1"/>
        <v>0</v>
      </c>
      <c r="M31" s="29"/>
      <c r="N31" s="30">
        <v>3.0000000000000001E-3</v>
      </c>
      <c r="O31" s="31" t="e">
        <f>(#REF!-F31)/F31</f>
        <v>#REF!</v>
      </c>
    </row>
    <row r="32" spans="1:15" x14ac:dyDescent="0.2">
      <c r="A32" s="24">
        <f t="shared" si="6"/>
        <v>24</v>
      </c>
      <c r="B32" s="25"/>
      <c r="C32" s="25"/>
      <c r="D32" s="26"/>
      <c r="E32" s="26"/>
      <c r="F32" s="52"/>
      <c r="G32" s="34"/>
      <c r="H32" s="27"/>
      <c r="I32" s="27">
        <f t="shared" si="9"/>
        <v>0</v>
      </c>
      <c r="J32" s="27">
        <f t="shared" si="3"/>
        <v>-0.05</v>
      </c>
      <c r="L32" s="28">
        <f t="shared" si="1"/>
        <v>0</v>
      </c>
      <c r="M32" s="29"/>
      <c r="N32" s="30">
        <v>6.0000000000000001E-3</v>
      </c>
      <c r="O32" s="31" t="e">
        <f>(#REF!-F32)/F32</f>
        <v>#REF!</v>
      </c>
    </row>
    <row r="33" spans="1:16" x14ac:dyDescent="0.2">
      <c r="A33" s="24">
        <f t="shared" si="6"/>
        <v>25</v>
      </c>
      <c r="B33" s="25"/>
      <c r="C33" s="25"/>
      <c r="D33" s="26"/>
      <c r="E33" s="26"/>
      <c r="F33" s="52"/>
      <c r="G33" s="34"/>
      <c r="H33" s="27"/>
      <c r="I33" s="27">
        <f t="shared" si="9"/>
        <v>0</v>
      </c>
      <c r="J33" s="27">
        <f t="shared" si="3"/>
        <v>-0.05</v>
      </c>
      <c r="L33" s="28">
        <f t="shared" si="1"/>
        <v>0</v>
      </c>
      <c r="M33" s="29"/>
      <c r="N33" s="30">
        <v>6.0000000000000001E-3</v>
      </c>
      <c r="O33" s="31" t="e">
        <f>(#REF!-F33)/F33</f>
        <v>#REF!</v>
      </c>
    </row>
    <row r="34" spans="1:16" x14ac:dyDescent="0.2">
      <c r="A34" s="24">
        <f t="shared" si="6"/>
        <v>26</v>
      </c>
      <c r="B34" s="25"/>
      <c r="C34" s="25"/>
      <c r="D34" s="26"/>
      <c r="E34" s="26"/>
      <c r="F34" s="52"/>
      <c r="G34" s="34"/>
      <c r="H34" s="27"/>
      <c r="I34" s="27">
        <f t="shared" si="9"/>
        <v>0</v>
      </c>
      <c r="J34" s="27">
        <f t="shared" si="3"/>
        <v>-0.05</v>
      </c>
      <c r="L34" s="28">
        <f t="shared" si="1"/>
        <v>0</v>
      </c>
      <c r="M34" s="29"/>
      <c r="N34" s="30">
        <v>2E-3</v>
      </c>
      <c r="O34" s="31" t="e">
        <f>(#REF!-F34)/F34</f>
        <v>#REF!</v>
      </c>
    </row>
    <row r="35" spans="1:16" hidden="1" x14ac:dyDescent="0.2">
      <c r="A35" s="45">
        <f t="shared" si="6"/>
        <v>27</v>
      </c>
      <c r="B35" s="46"/>
      <c r="C35" s="46"/>
      <c r="D35" s="47"/>
      <c r="E35" s="26"/>
      <c r="F35" s="53"/>
      <c r="G35" s="34"/>
      <c r="H35" s="48"/>
      <c r="I35" s="48">
        <f t="shared" si="9"/>
        <v>0</v>
      </c>
      <c r="J35" s="48">
        <f t="shared" si="3"/>
        <v>-0.05</v>
      </c>
      <c r="L35" s="28">
        <f t="shared" si="1"/>
        <v>0</v>
      </c>
      <c r="M35" s="29"/>
      <c r="N35" s="30">
        <v>0</v>
      </c>
      <c r="O35" s="31" t="e">
        <f>(#REF!-F35)/F35</f>
        <v>#REF!</v>
      </c>
      <c r="P35" s="14" t="s">
        <v>22</v>
      </c>
    </row>
    <row r="36" spans="1:16" x14ac:dyDescent="0.2">
      <c r="A36" s="24">
        <f t="shared" si="6"/>
        <v>28</v>
      </c>
      <c r="B36" s="25"/>
      <c r="C36" s="25"/>
      <c r="D36" s="26"/>
      <c r="E36" s="26"/>
      <c r="F36" s="52"/>
      <c r="G36" s="34"/>
      <c r="H36" s="27"/>
      <c r="I36" s="27">
        <f t="shared" si="9"/>
        <v>0</v>
      </c>
      <c r="J36" s="27">
        <f t="shared" si="3"/>
        <v>-0.05</v>
      </c>
      <c r="L36" s="28">
        <f t="shared" si="1"/>
        <v>0</v>
      </c>
      <c r="M36" s="29"/>
      <c r="N36" s="30">
        <v>6.0000000000000001E-3</v>
      </c>
      <c r="O36" s="31" t="e">
        <f>(#REF!-F36)/F36</f>
        <v>#REF!</v>
      </c>
    </row>
    <row r="37" spans="1:16" x14ac:dyDescent="0.2">
      <c r="A37" s="24">
        <f t="shared" si="6"/>
        <v>29</v>
      </c>
      <c r="B37" s="25"/>
      <c r="C37" s="25"/>
      <c r="D37" s="26"/>
      <c r="E37" s="26"/>
      <c r="F37" s="52"/>
      <c r="G37" s="34"/>
      <c r="H37" s="27"/>
      <c r="I37" s="27">
        <f t="shared" si="9"/>
        <v>0</v>
      </c>
      <c r="J37" s="27">
        <f t="shared" si="3"/>
        <v>-0.05</v>
      </c>
      <c r="L37" s="28">
        <f t="shared" si="1"/>
        <v>0</v>
      </c>
      <c r="M37" s="29"/>
      <c r="N37" s="30">
        <v>0.02</v>
      </c>
      <c r="O37" s="31" t="e">
        <f>(#REF!-F37)/F37</f>
        <v>#REF!</v>
      </c>
    </row>
    <row r="38" spans="1:16" x14ac:dyDescent="0.2">
      <c r="A38" s="24">
        <f t="shared" si="6"/>
        <v>30</v>
      </c>
      <c r="B38" s="25"/>
      <c r="C38" s="25"/>
      <c r="D38" s="26"/>
      <c r="E38" s="26"/>
      <c r="F38" s="52"/>
      <c r="G38" s="34"/>
      <c r="H38" s="27"/>
      <c r="I38" s="27">
        <f t="shared" si="9"/>
        <v>0</v>
      </c>
      <c r="J38" s="27">
        <f t="shared" si="3"/>
        <v>-0.05</v>
      </c>
      <c r="L38" s="28">
        <f t="shared" si="1"/>
        <v>0</v>
      </c>
      <c r="M38" s="29"/>
      <c r="N38" s="30">
        <v>1E-3</v>
      </c>
      <c r="O38" s="31" t="e">
        <f>(#REF!-F38)/F38</f>
        <v>#REF!</v>
      </c>
    </row>
    <row r="39" spans="1:16" x14ac:dyDescent="0.2">
      <c r="A39" s="24">
        <f t="shared" si="6"/>
        <v>31</v>
      </c>
      <c r="B39" s="25"/>
      <c r="C39" s="25"/>
      <c r="D39" s="26"/>
      <c r="E39" s="26"/>
      <c r="F39" s="52"/>
      <c r="G39" s="34"/>
      <c r="H39" s="27"/>
      <c r="I39" s="27">
        <f t="shared" si="9"/>
        <v>0</v>
      </c>
      <c r="J39" s="27">
        <f t="shared" si="3"/>
        <v>-0.05</v>
      </c>
      <c r="L39" s="28">
        <f t="shared" si="1"/>
        <v>0</v>
      </c>
      <c r="M39" s="29"/>
      <c r="N39" s="30">
        <v>1.3000000000000001E-2</v>
      </c>
      <c r="O39" s="31" t="e">
        <f>(#REF!-F39)/F39</f>
        <v>#REF!</v>
      </c>
    </row>
    <row r="40" spans="1:16" x14ac:dyDescent="0.2">
      <c r="A40" s="24">
        <f t="shared" si="6"/>
        <v>32</v>
      </c>
      <c r="B40" s="25"/>
      <c r="C40" s="25"/>
      <c r="D40" s="26"/>
      <c r="E40" s="26"/>
      <c r="F40" s="52"/>
      <c r="G40" s="34"/>
      <c r="H40" s="27"/>
      <c r="I40" s="27">
        <f t="shared" si="9"/>
        <v>0</v>
      </c>
      <c r="J40" s="27">
        <f t="shared" si="3"/>
        <v>-0.05</v>
      </c>
      <c r="L40" s="28">
        <f t="shared" si="1"/>
        <v>0</v>
      </c>
      <c r="M40" s="29"/>
      <c r="N40" s="30">
        <v>3.1E-2</v>
      </c>
      <c r="O40" s="31" t="e">
        <f>(#REF!-F40)/F40</f>
        <v>#REF!</v>
      </c>
    </row>
    <row r="41" spans="1:16" x14ac:dyDescent="0.2">
      <c r="A41" s="24">
        <f t="shared" si="6"/>
        <v>33</v>
      </c>
      <c r="B41" s="25"/>
      <c r="C41" s="25"/>
      <c r="D41" s="26"/>
      <c r="E41" s="26"/>
      <c r="F41" s="52"/>
      <c r="G41" s="34"/>
      <c r="H41" s="27"/>
      <c r="I41" s="27">
        <f t="shared" si="8"/>
        <v>0</v>
      </c>
      <c r="J41" s="27">
        <f t="shared" si="3"/>
        <v>-0.05</v>
      </c>
      <c r="L41" s="28">
        <f t="shared" si="1"/>
        <v>0</v>
      </c>
      <c r="M41" s="29"/>
      <c r="N41" s="30">
        <v>9.0000000000000011E-3</v>
      </c>
      <c r="O41" s="31" t="e">
        <f>(#REF!-F41)/F41</f>
        <v>#REF!</v>
      </c>
    </row>
    <row r="42" spans="1:16" x14ac:dyDescent="0.2">
      <c r="A42" s="24">
        <f t="shared" si="6"/>
        <v>34</v>
      </c>
      <c r="B42" s="25"/>
      <c r="C42" s="25"/>
      <c r="D42" s="26"/>
      <c r="E42" s="26"/>
      <c r="F42" s="52"/>
      <c r="G42" s="34"/>
      <c r="H42" s="27"/>
      <c r="I42" s="27">
        <f t="shared" si="8"/>
        <v>0</v>
      </c>
      <c r="J42" s="27">
        <f t="shared" si="3"/>
        <v>-0.05</v>
      </c>
      <c r="L42" s="28">
        <f t="shared" si="1"/>
        <v>0</v>
      </c>
      <c r="M42" s="29"/>
      <c r="N42" s="30">
        <v>8.0000000000000002E-3</v>
      </c>
      <c r="O42" s="31" t="e">
        <f>(#REF!-F42)/F42</f>
        <v>#REF!</v>
      </c>
    </row>
    <row r="43" spans="1:16" x14ac:dyDescent="0.2">
      <c r="A43" s="24">
        <f t="shared" si="6"/>
        <v>35</v>
      </c>
      <c r="B43" s="32"/>
      <c r="C43" s="25"/>
      <c r="D43" s="26"/>
      <c r="E43" s="26"/>
      <c r="F43" s="52"/>
      <c r="G43" s="34"/>
      <c r="H43" s="27"/>
      <c r="I43" s="27">
        <f t="shared" ref="I43:I52" si="10">H43*1.1</f>
        <v>0</v>
      </c>
      <c r="J43" s="27">
        <f t="shared" si="3"/>
        <v>-0.05</v>
      </c>
      <c r="L43" s="28">
        <f t="shared" si="1"/>
        <v>0</v>
      </c>
      <c r="M43" s="29"/>
      <c r="N43" s="30">
        <v>4.4999999999999998E-2</v>
      </c>
      <c r="O43" s="31" t="e">
        <f>(#REF!-F43)/F43</f>
        <v>#REF!</v>
      </c>
    </row>
    <row r="44" spans="1:16" x14ac:dyDescent="0.2">
      <c r="A44" s="24">
        <f t="shared" si="6"/>
        <v>36</v>
      </c>
      <c r="B44" s="25"/>
      <c r="C44" s="25"/>
      <c r="D44" s="26"/>
      <c r="E44" s="26"/>
      <c r="F44" s="52"/>
      <c r="G44" s="34"/>
      <c r="H44" s="27"/>
      <c r="I44" s="27">
        <f t="shared" si="10"/>
        <v>0</v>
      </c>
      <c r="J44" s="27">
        <f t="shared" si="3"/>
        <v>-0.05</v>
      </c>
      <c r="L44" s="28">
        <f t="shared" si="1"/>
        <v>0</v>
      </c>
      <c r="M44" s="29"/>
      <c r="N44" s="30">
        <v>1.8000000000000002E-2</v>
      </c>
      <c r="O44" s="31" t="e">
        <f>(#REF!-F44)/F44</f>
        <v>#REF!</v>
      </c>
    </row>
    <row r="45" spans="1:16" x14ac:dyDescent="0.2">
      <c r="A45" s="24">
        <f t="shared" si="6"/>
        <v>37</v>
      </c>
      <c r="B45" s="25"/>
      <c r="C45" s="25"/>
      <c r="D45" s="26"/>
      <c r="E45" s="26"/>
      <c r="F45" s="52"/>
      <c r="G45" s="34"/>
      <c r="H45" s="27"/>
      <c r="I45" s="27">
        <f t="shared" si="10"/>
        <v>0</v>
      </c>
      <c r="J45" s="27">
        <f t="shared" si="3"/>
        <v>-0.05</v>
      </c>
      <c r="L45" s="28">
        <f t="shared" si="1"/>
        <v>0</v>
      </c>
      <c r="M45" s="29"/>
      <c r="N45" s="30">
        <v>9.0000000000000011E-3</v>
      </c>
      <c r="O45" s="31" t="e">
        <f>(#REF!-F45)/F45</f>
        <v>#REF!</v>
      </c>
    </row>
    <row r="46" spans="1:16" x14ac:dyDescent="0.2">
      <c r="A46" s="24">
        <f t="shared" si="6"/>
        <v>38</v>
      </c>
      <c r="B46" s="25"/>
      <c r="C46" s="25"/>
      <c r="D46" s="26"/>
      <c r="E46" s="26"/>
      <c r="F46" s="52"/>
      <c r="G46" s="34"/>
      <c r="H46" s="27"/>
      <c r="I46" s="27">
        <f t="shared" si="10"/>
        <v>0</v>
      </c>
      <c r="J46" s="27">
        <f t="shared" si="3"/>
        <v>-0.05</v>
      </c>
      <c r="L46" s="28">
        <f t="shared" si="1"/>
        <v>0</v>
      </c>
      <c r="M46" s="29"/>
      <c r="N46" s="30">
        <v>0</v>
      </c>
      <c r="O46" s="31" t="e">
        <f>(#REF!-F46)/F46</f>
        <v>#REF!</v>
      </c>
    </row>
    <row r="47" spans="1:16" x14ac:dyDescent="0.2">
      <c r="A47" s="24">
        <f t="shared" si="6"/>
        <v>39</v>
      </c>
      <c r="B47" s="25"/>
      <c r="C47" s="25"/>
      <c r="D47" s="26"/>
      <c r="E47" s="26"/>
      <c r="F47" s="52"/>
      <c r="G47" s="34"/>
      <c r="H47" s="27"/>
      <c r="I47" s="27">
        <f t="shared" si="10"/>
        <v>0</v>
      </c>
      <c r="J47" s="27">
        <f t="shared" si="3"/>
        <v>-0.05</v>
      </c>
      <c r="L47" s="28">
        <f t="shared" si="1"/>
        <v>0</v>
      </c>
      <c r="M47" s="29"/>
      <c r="N47" s="30">
        <v>1E-3</v>
      </c>
      <c r="O47" s="31" t="e">
        <f>(#REF!-F47)/F47</f>
        <v>#REF!</v>
      </c>
    </row>
    <row r="48" spans="1:16" x14ac:dyDescent="0.2">
      <c r="A48" s="24">
        <f t="shared" si="6"/>
        <v>40</v>
      </c>
      <c r="B48" s="25"/>
      <c r="C48" s="25"/>
      <c r="D48" s="26"/>
      <c r="E48" s="26"/>
      <c r="F48" s="52"/>
      <c r="G48" s="34"/>
      <c r="H48" s="27"/>
      <c r="I48" s="27">
        <f t="shared" si="10"/>
        <v>0</v>
      </c>
      <c r="J48" s="27">
        <f t="shared" si="3"/>
        <v>-0.05</v>
      </c>
      <c r="L48" s="28">
        <f>F48*1.1</f>
        <v>0</v>
      </c>
      <c r="M48" s="29"/>
      <c r="N48" s="30">
        <v>1.0999999999999999E-2</v>
      </c>
      <c r="O48" s="31" t="e">
        <f>(#REF!-F48)/F48</f>
        <v>#REF!</v>
      </c>
    </row>
    <row r="49" spans="1:15" x14ac:dyDescent="0.2">
      <c r="A49" s="24">
        <f t="shared" si="6"/>
        <v>41</v>
      </c>
      <c r="B49" s="25"/>
      <c r="C49" s="25"/>
      <c r="D49" s="26"/>
      <c r="E49" s="26"/>
      <c r="F49" s="52"/>
      <c r="G49" s="34"/>
      <c r="H49" s="27"/>
      <c r="I49" s="27">
        <f t="shared" si="10"/>
        <v>0</v>
      </c>
      <c r="J49" s="27">
        <f t="shared" si="3"/>
        <v>-0.05</v>
      </c>
      <c r="L49" s="28">
        <f>F49*1.1</f>
        <v>0</v>
      </c>
      <c r="M49" s="29"/>
      <c r="N49" s="30">
        <v>1.7000000000000001E-2</v>
      </c>
      <c r="O49" s="31" t="e">
        <f>(#REF!-F49)/F49</f>
        <v>#REF!</v>
      </c>
    </row>
    <row r="50" spans="1:15" x14ac:dyDescent="0.2">
      <c r="A50" s="24">
        <f t="shared" si="6"/>
        <v>42</v>
      </c>
      <c r="B50" s="25"/>
      <c r="C50" s="25"/>
      <c r="D50" s="26"/>
      <c r="E50" s="26"/>
      <c r="F50" s="52"/>
      <c r="G50" s="34"/>
      <c r="H50" s="27"/>
      <c r="I50" s="27">
        <f t="shared" si="10"/>
        <v>0</v>
      </c>
      <c r="J50" s="27">
        <f t="shared" si="3"/>
        <v>-0.05</v>
      </c>
      <c r="L50" s="28">
        <f>F50*1.1</f>
        <v>0</v>
      </c>
      <c r="M50" s="29"/>
      <c r="N50" s="30">
        <v>0</v>
      </c>
      <c r="O50" s="31" t="e">
        <f>(#REF!-F50)/F50</f>
        <v>#REF!</v>
      </c>
    </row>
    <row r="51" spans="1:15" hidden="1" outlineLevel="1" x14ac:dyDescent="0.2">
      <c r="A51" s="24">
        <f t="shared" si="6"/>
        <v>43</v>
      </c>
      <c r="B51" s="25"/>
      <c r="C51" s="25"/>
      <c r="D51" s="26"/>
      <c r="E51" s="33"/>
      <c r="F51" s="54"/>
      <c r="G51" s="34"/>
      <c r="H51" s="34"/>
      <c r="I51" s="34">
        <f t="shared" si="10"/>
        <v>0</v>
      </c>
      <c r="J51" s="34">
        <f t="shared" si="3"/>
        <v>-0.05</v>
      </c>
      <c r="O51" s="35"/>
    </row>
    <row r="52" spans="1:15" hidden="1" outlineLevel="1" x14ac:dyDescent="0.2">
      <c r="A52" s="24">
        <f t="shared" si="6"/>
        <v>44</v>
      </c>
      <c r="B52" s="25"/>
      <c r="C52" s="25"/>
      <c r="D52" s="26"/>
      <c r="E52" s="33"/>
      <c r="F52" s="54"/>
      <c r="G52" s="34"/>
      <c r="H52" s="34"/>
      <c r="I52" s="34">
        <f t="shared" si="10"/>
        <v>0</v>
      </c>
      <c r="J52" s="34">
        <f t="shared" si="3"/>
        <v>-0.05</v>
      </c>
      <c r="O52" s="35"/>
    </row>
    <row r="53" spans="1:15" hidden="1" outlineLevel="1" x14ac:dyDescent="0.2">
      <c r="A53" s="24">
        <f t="shared" si="6"/>
        <v>45</v>
      </c>
      <c r="B53" s="25"/>
      <c r="C53" s="25"/>
      <c r="D53" s="26"/>
      <c r="E53" s="33"/>
      <c r="F53" s="54"/>
      <c r="G53" s="34"/>
      <c r="H53" s="34"/>
      <c r="I53" s="34">
        <f t="shared" si="8"/>
        <v>0</v>
      </c>
      <c r="J53" s="34">
        <f t="shared" si="3"/>
        <v>-0.05</v>
      </c>
      <c r="O53" s="35"/>
    </row>
    <row r="54" spans="1:15" hidden="1" collapsed="1" x14ac:dyDescent="0.2">
      <c r="A54" s="56" t="s">
        <v>23</v>
      </c>
      <c r="B54" s="57"/>
      <c r="C54" s="57"/>
      <c r="D54" s="58"/>
      <c r="E54" s="59"/>
      <c r="F54" s="43"/>
      <c r="G54" s="36"/>
      <c r="H54" s="44"/>
      <c r="I54" s="44">
        <f t="shared" ref="I54:I110" si="11">H54*1.1</f>
        <v>0</v>
      </c>
      <c r="J54" s="44">
        <f t="shared" ref="J54:J110" si="12">IF(CEILING(I54,0.1) = CEILING(I54, 0.1), CEILING(I54, 0.1)-0.05, CEILING(I54, 0.1))</f>
        <v>-0.05</v>
      </c>
      <c r="N54" s="38" t="s">
        <v>24</v>
      </c>
      <c r="O54" s="39" t="e">
        <f>SUMPRODUCT(O6:O50,N6:N50)/SUM(N6:N50)</f>
        <v>#REF!</v>
      </c>
    </row>
    <row r="55" spans="1:15" x14ac:dyDescent="0.2">
      <c r="A55" s="24">
        <v>43</v>
      </c>
      <c r="B55" s="49"/>
      <c r="C55" s="49"/>
      <c r="D55" s="50"/>
      <c r="E55" s="26"/>
      <c r="F55" s="52"/>
      <c r="G55" s="34"/>
      <c r="H55" s="27"/>
      <c r="I55" s="27">
        <f t="shared" si="11"/>
        <v>0</v>
      </c>
      <c r="J55" s="27">
        <f t="shared" si="12"/>
        <v>-0.05</v>
      </c>
      <c r="O55" s="37"/>
    </row>
    <row r="56" spans="1:15" x14ac:dyDescent="0.2">
      <c r="A56" s="24">
        <v>44</v>
      </c>
      <c r="B56" s="49"/>
      <c r="C56" s="49"/>
      <c r="D56" s="50"/>
      <c r="E56" s="26"/>
      <c r="F56" s="52"/>
      <c r="G56" s="34"/>
      <c r="H56" s="27"/>
      <c r="I56" s="27">
        <f t="shared" si="11"/>
        <v>0</v>
      </c>
      <c r="J56" s="27">
        <f t="shared" si="12"/>
        <v>-0.05</v>
      </c>
      <c r="O56" s="37"/>
    </row>
    <row r="57" spans="1:15" x14ac:dyDescent="0.2">
      <c r="A57" s="24">
        <v>45</v>
      </c>
      <c r="B57" s="51"/>
      <c r="C57" s="51"/>
      <c r="D57" s="51"/>
      <c r="E57" s="51"/>
      <c r="F57" s="55"/>
      <c r="G57" s="42"/>
      <c r="H57" s="51"/>
      <c r="I57" s="27">
        <f t="shared" si="11"/>
        <v>0</v>
      </c>
      <c r="J57" s="27">
        <f t="shared" si="12"/>
        <v>-0.05</v>
      </c>
      <c r="O57" s="41"/>
    </row>
    <row r="58" spans="1:15" x14ac:dyDescent="0.2">
      <c r="A58" s="24"/>
      <c r="B58" s="51"/>
      <c r="C58" s="51"/>
      <c r="D58" s="51"/>
      <c r="E58" s="51"/>
      <c r="F58" s="55"/>
      <c r="G58" s="42"/>
      <c r="H58" s="51"/>
      <c r="I58" s="27">
        <f t="shared" si="11"/>
        <v>0</v>
      </c>
      <c r="J58" s="27">
        <f t="shared" si="12"/>
        <v>-0.05</v>
      </c>
    </row>
    <row r="59" spans="1:15" x14ac:dyDescent="0.2">
      <c r="A59" s="24"/>
      <c r="B59" s="51"/>
      <c r="C59" s="51"/>
      <c r="D59" s="51"/>
      <c r="E59" s="51"/>
      <c r="F59" s="55"/>
      <c r="G59" s="42"/>
      <c r="H59" s="51"/>
      <c r="I59" s="27">
        <f t="shared" si="11"/>
        <v>0</v>
      </c>
      <c r="J59" s="27">
        <f t="shared" si="12"/>
        <v>-0.05</v>
      </c>
    </row>
    <row r="60" spans="1:15" x14ac:dyDescent="0.2">
      <c r="A60" s="24"/>
      <c r="B60" s="51"/>
      <c r="C60" s="51"/>
      <c r="D60" s="51"/>
      <c r="E60" s="51"/>
      <c r="F60" s="55"/>
      <c r="G60" s="42"/>
      <c r="H60" s="51"/>
      <c r="I60" s="27">
        <f t="shared" si="11"/>
        <v>0</v>
      </c>
      <c r="J60" s="27">
        <f t="shared" si="12"/>
        <v>-0.05</v>
      </c>
    </row>
    <row r="61" spans="1:15" x14ac:dyDescent="0.2">
      <c r="A61" s="24"/>
      <c r="B61" s="51"/>
      <c r="C61" s="51"/>
      <c r="D61" s="51"/>
      <c r="E61" s="51"/>
      <c r="F61" s="55"/>
      <c r="G61" s="42"/>
      <c r="H61" s="51"/>
      <c r="I61" s="27">
        <f t="shared" si="11"/>
        <v>0</v>
      </c>
      <c r="J61" s="27">
        <f t="shared" si="12"/>
        <v>-0.05</v>
      </c>
    </row>
    <row r="62" spans="1:15" x14ac:dyDescent="0.2">
      <c r="A62" s="24"/>
      <c r="B62" s="51"/>
      <c r="C62" s="51"/>
      <c r="D62" s="51"/>
      <c r="E62" s="51"/>
      <c r="F62" s="55"/>
      <c r="G62" s="42"/>
      <c r="H62" s="51"/>
      <c r="I62" s="27">
        <f t="shared" si="11"/>
        <v>0</v>
      </c>
      <c r="J62" s="27">
        <f t="shared" si="12"/>
        <v>-0.05</v>
      </c>
    </row>
    <row r="63" spans="1:15" x14ac:dyDescent="0.2">
      <c r="A63" s="24"/>
      <c r="B63" s="51"/>
      <c r="C63" s="51"/>
      <c r="D63" s="51"/>
      <c r="E63" s="51"/>
      <c r="F63" s="55"/>
      <c r="G63" s="42"/>
      <c r="H63" s="51"/>
      <c r="I63" s="27">
        <f t="shared" si="11"/>
        <v>0</v>
      </c>
      <c r="J63" s="27">
        <f t="shared" si="12"/>
        <v>-0.05</v>
      </c>
    </row>
    <row r="64" spans="1:15" x14ac:dyDescent="0.2">
      <c r="A64" s="24"/>
      <c r="B64" s="51"/>
      <c r="C64" s="51"/>
      <c r="D64" s="51"/>
      <c r="E64" s="51"/>
      <c r="F64" s="55"/>
      <c r="G64" s="42"/>
      <c r="H64" s="51"/>
      <c r="I64" s="27">
        <f t="shared" si="11"/>
        <v>0</v>
      </c>
      <c r="J64" s="27">
        <f t="shared" si="12"/>
        <v>-0.05</v>
      </c>
    </row>
    <row r="65" spans="1:10" x14ac:dyDescent="0.2">
      <c r="A65" s="24"/>
      <c r="B65" s="51"/>
      <c r="C65" s="51"/>
      <c r="D65" s="51"/>
      <c r="E65" s="51"/>
      <c r="F65" s="55"/>
      <c r="G65" s="42"/>
      <c r="H65" s="51"/>
      <c r="I65" s="27">
        <f t="shared" si="11"/>
        <v>0</v>
      </c>
      <c r="J65" s="27">
        <f t="shared" si="12"/>
        <v>-0.05</v>
      </c>
    </row>
    <row r="66" spans="1:10" x14ac:dyDescent="0.2">
      <c r="A66" s="24"/>
      <c r="B66" s="51"/>
      <c r="C66" s="51"/>
      <c r="D66" s="51"/>
      <c r="E66" s="51"/>
      <c r="F66" s="55"/>
      <c r="G66" s="42"/>
      <c r="H66" s="51"/>
      <c r="I66" s="27">
        <f t="shared" si="11"/>
        <v>0</v>
      </c>
      <c r="J66" s="27">
        <f t="shared" si="12"/>
        <v>-0.05</v>
      </c>
    </row>
    <row r="67" spans="1:10" x14ac:dyDescent="0.2">
      <c r="A67" s="24"/>
      <c r="B67" s="51"/>
      <c r="C67" s="51"/>
      <c r="D67" s="51"/>
      <c r="E67" s="51"/>
      <c r="F67" s="55"/>
      <c r="G67" s="42"/>
      <c r="H67" s="51"/>
      <c r="I67" s="27">
        <f t="shared" si="11"/>
        <v>0</v>
      </c>
      <c r="J67" s="27">
        <f t="shared" si="12"/>
        <v>-0.05</v>
      </c>
    </row>
    <row r="68" spans="1:10" x14ac:dyDescent="0.2">
      <c r="A68" s="24"/>
      <c r="B68" s="51"/>
      <c r="C68" s="51"/>
      <c r="D68" s="51"/>
      <c r="E68" s="51"/>
      <c r="F68" s="55"/>
      <c r="G68" s="42"/>
      <c r="H68" s="51"/>
      <c r="I68" s="27">
        <f t="shared" si="11"/>
        <v>0</v>
      </c>
      <c r="J68" s="27">
        <f t="shared" si="12"/>
        <v>-0.05</v>
      </c>
    </row>
    <row r="69" spans="1:10" x14ac:dyDescent="0.2">
      <c r="A69" s="24"/>
      <c r="B69" s="51"/>
      <c r="C69" s="51"/>
      <c r="D69" s="51"/>
      <c r="E69" s="51"/>
      <c r="F69" s="55"/>
      <c r="G69" s="42"/>
      <c r="H69" s="51"/>
      <c r="I69" s="27">
        <f t="shared" si="11"/>
        <v>0</v>
      </c>
      <c r="J69" s="27">
        <f t="shared" si="12"/>
        <v>-0.05</v>
      </c>
    </row>
    <row r="70" spans="1:10" x14ac:dyDescent="0.2">
      <c r="A70" s="24"/>
      <c r="B70" s="51"/>
      <c r="C70" s="51"/>
      <c r="D70" s="51"/>
      <c r="E70" s="51"/>
      <c r="F70" s="55"/>
      <c r="G70" s="42"/>
      <c r="H70" s="51"/>
      <c r="I70" s="27">
        <f t="shared" si="11"/>
        <v>0</v>
      </c>
      <c r="J70" s="27">
        <f t="shared" si="12"/>
        <v>-0.05</v>
      </c>
    </row>
    <row r="71" spans="1:10" x14ac:dyDescent="0.2">
      <c r="A71" s="24"/>
      <c r="B71" s="51"/>
      <c r="C71" s="51"/>
      <c r="D71" s="51"/>
      <c r="E71" s="51"/>
      <c r="F71" s="55"/>
      <c r="G71" s="42"/>
      <c r="H71" s="51"/>
      <c r="I71" s="27">
        <f t="shared" si="11"/>
        <v>0</v>
      </c>
      <c r="J71" s="27">
        <f t="shared" si="12"/>
        <v>-0.05</v>
      </c>
    </row>
    <row r="72" spans="1:10" x14ac:dyDescent="0.2">
      <c r="A72" s="24"/>
      <c r="B72" s="51"/>
      <c r="C72" s="51"/>
      <c r="D72" s="51"/>
      <c r="E72" s="51"/>
      <c r="F72" s="55"/>
      <c r="G72" s="42"/>
      <c r="H72" s="51"/>
      <c r="I72" s="27">
        <f t="shared" si="11"/>
        <v>0</v>
      </c>
      <c r="J72" s="27">
        <f t="shared" si="12"/>
        <v>-0.05</v>
      </c>
    </row>
    <row r="73" spans="1:10" x14ac:dyDescent="0.2">
      <c r="A73" s="24"/>
      <c r="B73" s="51"/>
      <c r="C73" s="51"/>
      <c r="D73" s="51"/>
      <c r="E73" s="51"/>
      <c r="F73" s="55"/>
      <c r="G73" s="42"/>
      <c r="H73" s="51"/>
      <c r="I73" s="27">
        <f t="shared" si="11"/>
        <v>0</v>
      </c>
      <c r="J73" s="27">
        <f t="shared" si="12"/>
        <v>-0.05</v>
      </c>
    </row>
    <row r="74" spans="1:10" x14ac:dyDescent="0.2">
      <c r="A74" s="24"/>
      <c r="B74" s="51"/>
      <c r="C74" s="51"/>
      <c r="D74" s="51"/>
      <c r="E74" s="51"/>
      <c r="F74" s="55"/>
      <c r="G74" s="42"/>
      <c r="H74" s="51"/>
      <c r="I74" s="27">
        <f t="shared" si="11"/>
        <v>0</v>
      </c>
      <c r="J74" s="27">
        <f t="shared" si="12"/>
        <v>-0.05</v>
      </c>
    </row>
    <row r="75" spans="1:10" x14ac:dyDescent="0.2">
      <c r="A75" s="24"/>
      <c r="B75" s="51"/>
      <c r="C75" s="51"/>
      <c r="D75" s="51"/>
      <c r="E75" s="51"/>
      <c r="F75" s="55"/>
      <c r="G75" s="42"/>
      <c r="H75" s="51"/>
      <c r="I75" s="27">
        <f t="shared" si="11"/>
        <v>0</v>
      </c>
      <c r="J75" s="27">
        <f t="shared" si="12"/>
        <v>-0.05</v>
      </c>
    </row>
    <row r="76" spans="1:10" x14ac:dyDescent="0.2">
      <c r="A76" s="24"/>
      <c r="B76" s="51"/>
      <c r="C76" s="51"/>
      <c r="D76" s="51"/>
      <c r="E76" s="51"/>
      <c r="F76" s="55"/>
      <c r="G76" s="42"/>
      <c r="H76" s="51"/>
      <c r="I76" s="27">
        <f t="shared" si="11"/>
        <v>0</v>
      </c>
      <c r="J76" s="27">
        <f t="shared" si="12"/>
        <v>-0.05</v>
      </c>
    </row>
    <row r="77" spans="1:10" x14ac:dyDescent="0.2">
      <c r="A77" s="24"/>
      <c r="B77" s="51"/>
      <c r="C77" s="51"/>
      <c r="D77" s="51"/>
      <c r="E77" s="51"/>
      <c r="F77" s="55"/>
      <c r="G77" s="42"/>
      <c r="H77" s="51"/>
      <c r="I77" s="27">
        <f t="shared" si="11"/>
        <v>0</v>
      </c>
      <c r="J77" s="27">
        <f t="shared" si="12"/>
        <v>-0.05</v>
      </c>
    </row>
    <row r="78" spans="1:10" x14ac:dyDescent="0.2">
      <c r="A78" s="24"/>
      <c r="B78" s="51"/>
      <c r="C78" s="51"/>
      <c r="D78" s="51"/>
      <c r="E78" s="51"/>
      <c r="F78" s="55"/>
      <c r="G78" s="42"/>
      <c r="H78" s="51"/>
      <c r="I78" s="27">
        <f t="shared" si="11"/>
        <v>0</v>
      </c>
      <c r="J78" s="27">
        <f t="shared" si="12"/>
        <v>-0.05</v>
      </c>
    </row>
    <row r="79" spans="1:10" x14ac:dyDescent="0.2">
      <c r="A79" s="24"/>
      <c r="B79" s="51"/>
      <c r="C79" s="51"/>
      <c r="D79" s="51"/>
      <c r="E79" s="51"/>
      <c r="F79" s="55"/>
      <c r="G79" s="42"/>
      <c r="H79" s="51"/>
      <c r="I79" s="27">
        <f t="shared" si="11"/>
        <v>0</v>
      </c>
      <c r="J79" s="27">
        <f t="shared" si="12"/>
        <v>-0.05</v>
      </c>
    </row>
    <row r="80" spans="1:10" x14ac:dyDescent="0.2">
      <c r="A80" s="24"/>
      <c r="B80" s="51"/>
      <c r="C80" s="51"/>
      <c r="D80" s="51"/>
      <c r="E80" s="51"/>
      <c r="F80" s="55"/>
      <c r="G80" s="42"/>
      <c r="H80" s="51"/>
      <c r="I80" s="27">
        <f t="shared" si="11"/>
        <v>0</v>
      </c>
      <c r="J80" s="27">
        <f t="shared" si="12"/>
        <v>-0.05</v>
      </c>
    </row>
    <row r="81" spans="1:10" x14ac:dyDescent="0.2">
      <c r="A81" s="24"/>
      <c r="B81" s="51"/>
      <c r="C81" s="51"/>
      <c r="D81" s="51"/>
      <c r="E81" s="51"/>
      <c r="F81" s="55"/>
      <c r="G81" s="42"/>
      <c r="H81" s="51"/>
      <c r="I81" s="27">
        <f t="shared" si="11"/>
        <v>0</v>
      </c>
      <c r="J81" s="27">
        <f t="shared" si="12"/>
        <v>-0.05</v>
      </c>
    </row>
    <row r="82" spans="1:10" x14ac:dyDescent="0.2">
      <c r="A82" s="24"/>
      <c r="B82" s="51"/>
      <c r="C82" s="51"/>
      <c r="D82" s="51"/>
      <c r="E82" s="51"/>
      <c r="F82" s="55"/>
      <c r="G82" s="42"/>
      <c r="H82" s="51"/>
      <c r="I82" s="27">
        <f t="shared" si="11"/>
        <v>0</v>
      </c>
      <c r="J82" s="27">
        <f t="shared" si="12"/>
        <v>-0.05</v>
      </c>
    </row>
    <row r="83" spans="1:10" x14ac:dyDescent="0.2">
      <c r="A83" s="24"/>
      <c r="B83" s="51"/>
      <c r="C83" s="51"/>
      <c r="D83" s="51"/>
      <c r="E83" s="51"/>
      <c r="F83" s="55"/>
      <c r="G83" s="42"/>
      <c r="H83" s="51"/>
      <c r="I83" s="27">
        <f t="shared" si="11"/>
        <v>0</v>
      </c>
      <c r="J83" s="27">
        <f t="shared" si="12"/>
        <v>-0.05</v>
      </c>
    </row>
    <row r="84" spans="1:10" x14ac:dyDescent="0.2">
      <c r="A84" s="24"/>
      <c r="B84" s="51"/>
      <c r="C84" s="51"/>
      <c r="D84" s="51"/>
      <c r="E84" s="51"/>
      <c r="F84" s="55"/>
      <c r="G84" s="42"/>
      <c r="H84" s="51"/>
      <c r="I84" s="27">
        <f t="shared" si="11"/>
        <v>0</v>
      </c>
      <c r="J84" s="27">
        <f t="shared" si="12"/>
        <v>-0.05</v>
      </c>
    </row>
    <row r="85" spans="1:10" x14ac:dyDescent="0.2">
      <c r="A85" s="24"/>
      <c r="B85" s="51"/>
      <c r="C85" s="51"/>
      <c r="D85" s="51"/>
      <c r="E85" s="51"/>
      <c r="F85" s="55"/>
      <c r="G85" s="42"/>
      <c r="H85" s="51"/>
      <c r="I85" s="27">
        <f t="shared" si="11"/>
        <v>0</v>
      </c>
      <c r="J85" s="27">
        <f t="shared" si="12"/>
        <v>-0.05</v>
      </c>
    </row>
    <row r="86" spans="1:10" x14ac:dyDescent="0.2">
      <c r="A86" s="24"/>
      <c r="B86" s="51"/>
      <c r="C86" s="51"/>
      <c r="D86" s="51"/>
      <c r="E86" s="51"/>
      <c r="F86" s="55"/>
      <c r="G86" s="42"/>
      <c r="H86" s="51"/>
      <c r="I86" s="27">
        <f t="shared" si="11"/>
        <v>0</v>
      </c>
      <c r="J86" s="27">
        <f t="shared" si="12"/>
        <v>-0.05</v>
      </c>
    </row>
    <row r="87" spans="1:10" x14ac:dyDescent="0.2">
      <c r="A87" s="24"/>
      <c r="B87" s="51"/>
      <c r="C87" s="51"/>
      <c r="D87" s="51"/>
      <c r="E87" s="51"/>
      <c r="F87" s="55"/>
      <c r="G87" s="42"/>
      <c r="H87" s="51"/>
      <c r="I87" s="27">
        <f t="shared" si="11"/>
        <v>0</v>
      </c>
      <c r="J87" s="27">
        <f t="shared" si="12"/>
        <v>-0.05</v>
      </c>
    </row>
    <row r="88" spans="1:10" x14ac:dyDescent="0.2">
      <c r="A88" s="24"/>
      <c r="B88" s="51"/>
      <c r="C88" s="51"/>
      <c r="D88" s="51"/>
      <c r="E88" s="51"/>
      <c r="F88" s="55"/>
      <c r="G88" s="42"/>
      <c r="H88" s="51"/>
      <c r="I88" s="27">
        <f t="shared" si="11"/>
        <v>0</v>
      </c>
      <c r="J88" s="27">
        <f t="shared" si="12"/>
        <v>-0.05</v>
      </c>
    </row>
    <row r="89" spans="1:10" x14ac:dyDescent="0.2">
      <c r="A89" s="24"/>
      <c r="B89" s="51"/>
      <c r="C89" s="51"/>
      <c r="D89" s="51"/>
      <c r="E89" s="51"/>
      <c r="F89" s="55"/>
      <c r="G89" s="42"/>
      <c r="H89" s="51"/>
      <c r="I89" s="27">
        <f t="shared" si="11"/>
        <v>0</v>
      </c>
      <c r="J89" s="27">
        <f t="shared" si="12"/>
        <v>-0.05</v>
      </c>
    </row>
    <row r="90" spans="1:10" x14ac:dyDescent="0.2">
      <c r="A90" s="24"/>
      <c r="B90" s="51"/>
      <c r="C90" s="51"/>
      <c r="D90" s="51"/>
      <c r="E90" s="51"/>
      <c r="F90" s="55"/>
      <c r="G90" s="42"/>
      <c r="H90" s="51"/>
      <c r="I90" s="27">
        <f t="shared" si="11"/>
        <v>0</v>
      </c>
      <c r="J90" s="27">
        <f t="shared" si="12"/>
        <v>-0.05</v>
      </c>
    </row>
    <row r="91" spans="1:10" x14ac:dyDescent="0.2">
      <c r="A91" s="24"/>
      <c r="B91" s="51"/>
      <c r="C91" s="51"/>
      <c r="D91" s="51"/>
      <c r="E91" s="51"/>
      <c r="F91" s="55"/>
      <c r="G91" s="42"/>
      <c r="H91" s="51"/>
      <c r="I91" s="27">
        <f t="shared" si="11"/>
        <v>0</v>
      </c>
      <c r="J91" s="27">
        <f t="shared" si="12"/>
        <v>-0.05</v>
      </c>
    </row>
    <row r="92" spans="1:10" x14ac:dyDescent="0.2">
      <c r="A92" s="24"/>
      <c r="B92" s="51"/>
      <c r="C92" s="51"/>
      <c r="D92" s="51"/>
      <c r="E92" s="51"/>
      <c r="F92" s="55"/>
      <c r="G92" s="42"/>
      <c r="H92" s="51"/>
      <c r="I92" s="27">
        <f t="shared" si="11"/>
        <v>0</v>
      </c>
      <c r="J92" s="27">
        <f t="shared" si="12"/>
        <v>-0.05</v>
      </c>
    </row>
    <row r="93" spans="1:10" x14ac:dyDescent="0.2">
      <c r="A93" s="24"/>
      <c r="B93" s="51"/>
      <c r="C93" s="51"/>
      <c r="D93" s="51"/>
      <c r="E93" s="51"/>
      <c r="F93" s="55"/>
      <c r="G93" s="42"/>
      <c r="H93" s="51"/>
      <c r="I93" s="27">
        <f t="shared" si="11"/>
        <v>0</v>
      </c>
      <c r="J93" s="27">
        <f t="shared" si="12"/>
        <v>-0.05</v>
      </c>
    </row>
    <row r="94" spans="1:10" x14ac:dyDescent="0.2">
      <c r="A94" s="24"/>
      <c r="B94" s="51"/>
      <c r="C94" s="51"/>
      <c r="D94" s="51"/>
      <c r="E94" s="51"/>
      <c r="F94" s="55"/>
      <c r="G94" s="42"/>
      <c r="H94" s="51"/>
      <c r="I94" s="27">
        <f t="shared" si="11"/>
        <v>0</v>
      </c>
      <c r="J94" s="27">
        <f t="shared" si="12"/>
        <v>-0.05</v>
      </c>
    </row>
    <row r="95" spans="1:10" x14ac:dyDescent="0.2">
      <c r="A95" s="24"/>
      <c r="B95" s="51"/>
      <c r="C95" s="51"/>
      <c r="D95" s="51"/>
      <c r="E95" s="51"/>
      <c r="F95" s="55"/>
      <c r="G95" s="42"/>
      <c r="H95" s="51"/>
      <c r="I95" s="27">
        <f t="shared" si="11"/>
        <v>0</v>
      </c>
      <c r="J95" s="27">
        <f t="shared" si="12"/>
        <v>-0.05</v>
      </c>
    </row>
    <row r="96" spans="1:10" x14ac:dyDescent="0.2">
      <c r="A96" s="24"/>
      <c r="B96" s="51"/>
      <c r="C96" s="51"/>
      <c r="D96" s="51"/>
      <c r="E96" s="51"/>
      <c r="F96" s="55"/>
      <c r="G96" s="42"/>
      <c r="H96" s="51"/>
      <c r="I96" s="27">
        <f t="shared" si="11"/>
        <v>0</v>
      </c>
      <c r="J96" s="27">
        <f t="shared" si="12"/>
        <v>-0.05</v>
      </c>
    </row>
    <row r="97" spans="1:10" x14ac:dyDescent="0.2">
      <c r="A97" s="24"/>
      <c r="B97" s="51"/>
      <c r="C97" s="51"/>
      <c r="D97" s="51"/>
      <c r="E97" s="51"/>
      <c r="F97" s="55"/>
      <c r="G97" s="42"/>
      <c r="H97" s="51"/>
      <c r="I97" s="27">
        <f t="shared" si="11"/>
        <v>0</v>
      </c>
      <c r="J97" s="27">
        <f t="shared" si="12"/>
        <v>-0.05</v>
      </c>
    </row>
    <row r="98" spans="1:10" x14ac:dyDescent="0.2">
      <c r="A98" s="24"/>
      <c r="B98" s="51"/>
      <c r="C98" s="51"/>
      <c r="D98" s="51"/>
      <c r="E98" s="51"/>
      <c r="F98" s="55"/>
      <c r="G98" s="42"/>
      <c r="H98" s="51"/>
      <c r="I98" s="27">
        <f t="shared" si="11"/>
        <v>0</v>
      </c>
      <c r="J98" s="27">
        <f t="shared" si="12"/>
        <v>-0.05</v>
      </c>
    </row>
    <row r="99" spans="1:10" x14ac:dyDescent="0.2">
      <c r="A99" s="24"/>
      <c r="B99" s="51"/>
      <c r="C99" s="51"/>
      <c r="D99" s="51"/>
      <c r="E99" s="51"/>
      <c r="F99" s="55"/>
      <c r="G99" s="42"/>
      <c r="H99" s="51"/>
      <c r="I99" s="27">
        <f t="shared" si="11"/>
        <v>0</v>
      </c>
      <c r="J99" s="27">
        <f t="shared" si="12"/>
        <v>-0.05</v>
      </c>
    </row>
    <row r="100" spans="1:10" x14ac:dyDescent="0.2">
      <c r="A100" s="24"/>
      <c r="B100" s="51"/>
      <c r="C100" s="51"/>
      <c r="D100" s="51"/>
      <c r="E100" s="51"/>
      <c r="F100" s="55"/>
      <c r="G100" s="42"/>
      <c r="H100" s="51"/>
      <c r="I100" s="27">
        <f t="shared" si="11"/>
        <v>0</v>
      </c>
      <c r="J100" s="27">
        <f t="shared" si="12"/>
        <v>-0.05</v>
      </c>
    </row>
    <row r="101" spans="1:10" x14ac:dyDescent="0.2">
      <c r="A101" s="24"/>
      <c r="B101" s="51"/>
      <c r="C101" s="51"/>
      <c r="D101" s="51"/>
      <c r="E101" s="51"/>
      <c r="F101" s="55"/>
      <c r="G101" s="42"/>
      <c r="H101" s="51"/>
      <c r="I101" s="27">
        <f t="shared" si="11"/>
        <v>0</v>
      </c>
      <c r="J101" s="27">
        <f t="shared" si="12"/>
        <v>-0.05</v>
      </c>
    </row>
    <row r="102" spans="1:10" x14ac:dyDescent="0.2">
      <c r="A102" s="24"/>
      <c r="B102" s="51"/>
      <c r="C102" s="51"/>
      <c r="D102" s="51"/>
      <c r="E102" s="51"/>
      <c r="F102" s="55"/>
      <c r="G102" s="42"/>
      <c r="H102" s="51"/>
      <c r="I102" s="27">
        <f t="shared" si="11"/>
        <v>0</v>
      </c>
      <c r="J102" s="27">
        <f t="shared" si="12"/>
        <v>-0.05</v>
      </c>
    </row>
    <row r="103" spans="1:10" x14ac:dyDescent="0.2">
      <c r="A103" s="24"/>
      <c r="B103" s="51"/>
      <c r="C103" s="51"/>
      <c r="D103" s="51"/>
      <c r="E103" s="51"/>
      <c r="F103" s="55"/>
      <c r="G103" s="42"/>
      <c r="H103" s="51"/>
      <c r="I103" s="27">
        <f t="shared" si="11"/>
        <v>0</v>
      </c>
      <c r="J103" s="27">
        <f t="shared" si="12"/>
        <v>-0.05</v>
      </c>
    </row>
    <row r="104" spans="1:10" x14ac:dyDescent="0.2">
      <c r="A104" s="24"/>
      <c r="B104" s="51"/>
      <c r="C104" s="51"/>
      <c r="D104" s="51"/>
      <c r="E104" s="51"/>
      <c r="F104" s="55"/>
      <c r="G104" s="42"/>
      <c r="H104" s="51"/>
      <c r="I104" s="27">
        <f t="shared" si="11"/>
        <v>0</v>
      </c>
      <c r="J104" s="27">
        <f t="shared" si="12"/>
        <v>-0.05</v>
      </c>
    </row>
    <row r="105" spans="1:10" x14ac:dyDescent="0.2">
      <c r="A105" s="24"/>
      <c r="B105" s="51"/>
      <c r="C105" s="51"/>
      <c r="D105" s="51"/>
      <c r="E105" s="51"/>
      <c r="F105" s="55"/>
      <c r="G105" s="42"/>
      <c r="H105" s="51"/>
      <c r="I105" s="27">
        <f t="shared" si="11"/>
        <v>0</v>
      </c>
      <c r="J105" s="27">
        <f t="shared" si="12"/>
        <v>-0.05</v>
      </c>
    </row>
    <row r="106" spans="1:10" x14ac:dyDescent="0.2">
      <c r="A106" s="24"/>
      <c r="B106" s="51"/>
      <c r="C106" s="51"/>
      <c r="D106" s="51"/>
      <c r="E106" s="51"/>
      <c r="F106" s="55"/>
      <c r="G106" s="42"/>
      <c r="H106" s="51"/>
      <c r="I106" s="27">
        <f t="shared" si="11"/>
        <v>0</v>
      </c>
      <c r="J106" s="27">
        <f t="shared" si="12"/>
        <v>-0.05</v>
      </c>
    </row>
    <row r="107" spans="1:10" x14ac:dyDescent="0.2">
      <c r="A107" s="24"/>
      <c r="B107" s="51"/>
      <c r="C107" s="51"/>
      <c r="D107" s="51"/>
      <c r="E107" s="51"/>
      <c r="F107" s="55"/>
      <c r="G107" s="42"/>
      <c r="H107" s="51"/>
      <c r="I107" s="27">
        <f t="shared" si="11"/>
        <v>0</v>
      </c>
      <c r="J107" s="27">
        <f t="shared" si="12"/>
        <v>-0.05</v>
      </c>
    </row>
    <row r="108" spans="1:10" x14ac:dyDescent="0.2">
      <c r="A108" s="24"/>
      <c r="B108" s="51"/>
      <c r="C108" s="51"/>
      <c r="D108" s="51"/>
      <c r="E108" s="51"/>
      <c r="F108" s="55"/>
      <c r="G108" s="42"/>
      <c r="H108" s="51"/>
      <c r="I108" s="27">
        <f t="shared" si="11"/>
        <v>0</v>
      </c>
      <c r="J108" s="27">
        <f t="shared" si="12"/>
        <v>-0.05</v>
      </c>
    </row>
    <row r="109" spans="1:10" x14ac:dyDescent="0.2">
      <c r="A109" s="24"/>
      <c r="B109" s="51"/>
      <c r="C109" s="51"/>
      <c r="D109" s="51"/>
      <c r="E109" s="51"/>
      <c r="F109" s="55"/>
      <c r="G109" s="42"/>
      <c r="H109" s="51"/>
      <c r="I109" s="27">
        <f t="shared" si="11"/>
        <v>0</v>
      </c>
      <c r="J109" s="27">
        <f t="shared" si="12"/>
        <v>-0.05</v>
      </c>
    </row>
    <row r="110" spans="1:10" x14ac:dyDescent="0.2">
      <c r="A110" s="24"/>
      <c r="B110" s="51"/>
      <c r="C110" s="51"/>
      <c r="D110" s="51"/>
      <c r="E110" s="51"/>
      <c r="F110" s="55"/>
      <c r="G110" s="42"/>
      <c r="H110" s="51"/>
      <c r="I110" s="27">
        <f t="shared" si="11"/>
        <v>0</v>
      </c>
      <c r="J110" s="27">
        <f t="shared" si="12"/>
        <v>-0.05</v>
      </c>
    </row>
    <row r="111" spans="1:10" x14ac:dyDescent="0.2">
      <c r="F111" s="40"/>
    </row>
    <row r="112" spans="1:10" x14ac:dyDescent="0.2">
      <c r="F112" s="40"/>
    </row>
    <row r="113" spans="6:6" x14ac:dyDescent="0.2">
      <c r="F113" s="40"/>
    </row>
    <row r="114" spans="6:6" x14ac:dyDescent="0.2">
      <c r="F114" s="40"/>
    </row>
    <row r="115" spans="6:6" x14ac:dyDescent="0.2">
      <c r="F115" s="40"/>
    </row>
    <row r="116" spans="6:6" x14ac:dyDescent="0.2">
      <c r="F116" s="40"/>
    </row>
    <row r="117" spans="6:6" x14ac:dyDescent="0.2">
      <c r="F117" s="40"/>
    </row>
    <row r="118" spans="6:6" x14ac:dyDescent="0.2">
      <c r="F118" s="40"/>
    </row>
    <row r="119" spans="6:6" x14ac:dyDescent="0.2">
      <c r="F119" s="40"/>
    </row>
    <row r="120" spans="6:6" x14ac:dyDescent="0.2">
      <c r="F120" s="40"/>
    </row>
    <row r="121" spans="6:6" x14ac:dyDescent="0.2">
      <c r="F121" s="40"/>
    </row>
    <row r="122" spans="6:6" x14ac:dyDescent="0.2">
      <c r="F122" s="40"/>
    </row>
    <row r="123" spans="6:6" x14ac:dyDescent="0.2">
      <c r="F123" s="40"/>
    </row>
    <row r="124" spans="6:6" x14ac:dyDescent="0.2">
      <c r="F124" s="40"/>
    </row>
    <row r="125" spans="6:6" x14ac:dyDescent="0.2">
      <c r="F125" s="40"/>
    </row>
    <row r="126" spans="6:6" x14ac:dyDescent="0.2">
      <c r="F126" s="40"/>
    </row>
    <row r="127" spans="6:6" x14ac:dyDescent="0.2">
      <c r="F127" s="40"/>
    </row>
    <row r="128" spans="6:6" x14ac:dyDescent="0.2">
      <c r="F128" s="40"/>
    </row>
    <row r="129" spans="6:6" x14ac:dyDescent="0.2">
      <c r="F129" s="40"/>
    </row>
    <row r="130" spans="6:6" x14ac:dyDescent="0.2">
      <c r="F130" s="40"/>
    </row>
    <row r="131" spans="6:6" x14ac:dyDescent="0.2">
      <c r="F131" s="40"/>
    </row>
    <row r="132" spans="6:6" x14ac:dyDescent="0.2">
      <c r="F132" s="40"/>
    </row>
    <row r="133" spans="6:6" x14ac:dyDescent="0.2">
      <c r="F133" s="40"/>
    </row>
    <row r="134" spans="6:6" x14ac:dyDescent="0.2">
      <c r="F134" s="40"/>
    </row>
    <row r="135" spans="6:6" x14ac:dyDescent="0.2">
      <c r="F135" s="40"/>
    </row>
    <row r="136" spans="6:6" x14ac:dyDescent="0.2">
      <c r="F136" s="40"/>
    </row>
    <row r="137" spans="6:6" x14ac:dyDescent="0.2">
      <c r="F137" s="40"/>
    </row>
    <row r="138" spans="6:6" x14ac:dyDescent="0.2">
      <c r="F138" s="40"/>
    </row>
    <row r="139" spans="6:6" x14ac:dyDescent="0.2">
      <c r="F139" s="40"/>
    </row>
    <row r="140" spans="6:6" x14ac:dyDescent="0.2">
      <c r="F140" s="40"/>
    </row>
    <row r="141" spans="6:6" x14ac:dyDescent="0.2">
      <c r="F141" s="40"/>
    </row>
    <row r="142" spans="6:6" x14ac:dyDescent="0.2">
      <c r="F142" s="40"/>
    </row>
    <row r="143" spans="6:6" x14ac:dyDescent="0.2">
      <c r="F143" s="40"/>
    </row>
    <row r="144" spans="6:6" x14ac:dyDescent="0.2">
      <c r="F144" s="40"/>
    </row>
    <row r="145" spans="6:6" x14ac:dyDescent="0.2">
      <c r="F145" s="40"/>
    </row>
    <row r="146" spans="6:6" x14ac:dyDescent="0.2">
      <c r="F146" s="40"/>
    </row>
    <row r="147" spans="6:6" x14ac:dyDescent="0.2">
      <c r="F147" s="40"/>
    </row>
    <row r="148" spans="6:6" x14ac:dyDescent="0.2">
      <c r="F148" s="40"/>
    </row>
    <row r="149" spans="6:6" x14ac:dyDescent="0.2">
      <c r="F149" s="40"/>
    </row>
    <row r="150" spans="6:6" x14ac:dyDescent="0.2">
      <c r="F150" s="40"/>
    </row>
    <row r="151" spans="6:6" x14ac:dyDescent="0.2">
      <c r="F151" s="40"/>
    </row>
    <row r="152" spans="6:6" x14ac:dyDescent="0.2">
      <c r="F152" s="40"/>
    </row>
    <row r="153" spans="6:6" x14ac:dyDescent="0.2">
      <c r="F153" s="40"/>
    </row>
    <row r="154" spans="6:6" x14ac:dyDescent="0.2">
      <c r="F154" s="40"/>
    </row>
    <row r="155" spans="6:6" x14ac:dyDescent="0.2">
      <c r="F155" s="40"/>
    </row>
    <row r="156" spans="6:6" x14ac:dyDescent="0.2">
      <c r="F156" s="40"/>
    </row>
    <row r="157" spans="6:6" x14ac:dyDescent="0.2">
      <c r="F157" s="40"/>
    </row>
    <row r="158" spans="6:6" x14ac:dyDescent="0.2">
      <c r="F158" s="40"/>
    </row>
    <row r="159" spans="6:6" x14ac:dyDescent="0.2">
      <c r="F159" s="40"/>
    </row>
    <row r="160" spans="6:6" x14ac:dyDescent="0.2">
      <c r="F160" s="40"/>
    </row>
    <row r="161" spans="6:6" x14ac:dyDescent="0.2">
      <c r="F161" s="40"/>
    </row>
    <row r="162" spans="6:6" x14ac:dyDescent="0.2">
      <c r="F162" s="40"/>
    </row>
    <row r="163" spans="6:6" x14ac:dyDescent="0.2">
      <c r="F163" s="40"/>
    </row>
    <row r="164" spans="6:6" x14ac:dyDescent="0.2">
      <c r="F164" s="40"/>
    </row>
    <row r="165" spans="6:6" x14ac:dyDescent="0.2">
      <c r="F165" s="40"/>
    </row>
    <row r="166" spans="6:6" x14ac:dyDescent="0.2">
      <c r="F166" s="40"/>
    </row>
    <row r="167" spans="6:6" x14ac:dyDescent="0.2">
      <c r="F167" s="40"/>
    </row>
    <row r="168" spans="6:6" x14ac:dyDescent="0.2">
      <c r="F168" s="40"/>
    </row>
    <row r="169" spans="6:6" x14ac:dyDescent="0.2">
      <c r="F169" s="40"/>
    </row>
    <row r="170" spans="6:6" x14ac:dyDescent="0.2">
      <c r="F170" s="40"/>
    </row>
    <row r="171" spans="6:6" x14ac:dyDescent="0.2">
      <c r="F171" s="40"/>
    </row>
    <row r="172" spans="6:6" x14ac:dyDescent="0.2">
      <c r="F172" s="40"/>
    </row>
    <row r="173" spans="6:6" x14ac:dyDescent="0.2">
      <c r="F173" s="40"/>
    </row>
    <row r="174" spans="6:6" x14ac:dyDescent="0.2">
      <c r="F174" s="40"/>
    </row>
    <row r="175" spans="6:6" x14ac:dyDescent="0.2">
      <c r="F175" s="40"/>
    </row>
    <row r="176" spans="6:6" x14ac:dyDescent="0.2">
      <c r="F176" s="40"/>
    </row>
    <row r="177" spans="6:6" x14ac:dyDescent="0.2">
      <c r="F177" s="40"/>
    </row>
    <row r="178" spans="6:6" x14ac:dyDescent="0.2">
      <c r="F178" s="40"/>
    </row>
    <row r="179" spans="6:6" x14ac:dyDescent="0.2">
      <c r="F179" s="40"/>
    </row>
    <row r="180" spans="6:6" x14ac:dyDescent="0.2">
      <c r="F180" s="40"/>
    </row>
    <row r="181" spans="6:6" x14ac:dyDescent="0.2">
      <c r="F181" s="40"/>
    </row>
    <row r="182" spans="6:6" x14ac:dyDescent="0.2">
      <c r="F182" s="40"/>
    </row>
    <row r="183" spans="6:6" x14ac:dyDescent="0.2">
      <c r="F183" s="40"/>
    </row>
    <row r="184" spans="6:6" x14ac:dyDescent="0.2">
      <c r="F184" s="40"/>
    </row>
    <row r="185" spans="6:6" x14ac:dyDescent="0.2">
      <c r="F185" s="40"/>
    </row>
    <row r="186" spans="6:6" x14ac:dyDescent="0.2">
      <c r="F186" s="40"/>
    </row>
    <row r="187" spans="6:6" x14ac:dyDescent="0.2">
      <c r="F187" s="40"/>
    </row>
    <row r="188" spans="6:6" x14ac:dyDescent="0.2">
      <c r="F188" s="40"/>
    </row>
    <row r="189" spans="6:6" x14ac:dyDescent="0.2">
      <c r="F189" s="40"/>
    </row>
    <row r="190" spans="6:6" x14ac:dyDescent="0.2">
      <c r="F190" s="40"/>
    </row>
    <row r="191" spans="6:6" x14ac:dyDescent="0.2">
      <c r="F191" s="40"/>
    </row>
    <row r="192" spans="6:6" x14ac:dyDescent="0.2">
      <c r="F192" s="40"/>
    </row>
    <row r="193" spans="6:6" x14ac:dyDescent="0.2">
      <c r="F193" s="40"/>
    </row>
    <row r="194" spans="6:6" x14ac:dyDescent="0.2">
      <c r="F194" s="40"/>
    </row>
    <row r="195" spans="6:6" x14ac:dyDescent="0.2">
      <c r="F195" s="40"/>
    </row>
    <row r="196" spans="6:6" x14ac:dyDescent="0.2">
      <c r="F196" s="40"/>
    </row>
    <row r="197" spans="6:6" x14ac:dyDescent="0.2">
      <c r="F197" s="40"/>
    </row>
    <row r="198" spans="6:6" x14ac:dyDescent="0.2">
      <c r="F198" s="40"/>
    </row>
    <row r="199" spans="6:6" x14ac:dyDescent="0.2">
      <c r="F199" s="40"/>
    </row>
    <row r="200" spans="6:6" x14ac:dyDescent="0.2">
      <c r="F200" s="40"/>
    </row>
    <row r="201" spans="6:6" x14ac:dyDescent="0.2">
      <c r="F201" s="40"/>
    </row>
    <row r="202" spans="6:6" x14ac:dyDescent="0.2">
      <c r="F202" s="40"/>
    </row>
    <row r="203" spans="6:6" x14ac:dyDescent="0.2">
      <c r="F203" s="40"/>
    </row>
    <row r="204" spans="6:6" x14ac:dyDescent="0.2">
      <c r="F204" s="40"/>
    </row>
    <row r="205" spans="6:6" x14ac:dyDescent="0.2">
      <c r="F205" s="40"/>
    </row>
    <row r="206" spans="6:6" x14ac:dyDescent="0.2">
      <c r="F206" s="40"/>
    </row>
    <row r="207" spans="6:6" x14ac:dyDescent="0.2">
      <c r="F207" s="40"/>
    </row>
    <row r="208" spans="6:6" x14ac:dyDescent="0.2">
      <c r="F208" s="40"/>
    </row>
    <row r="209" spans="6:6" x14ac:dyDescent="0.2">
      <c r="F209" s="40"/>
    </row>
    <row r="210" spans="6:6" x14ac:dyDescent="0.2">
      <c r="F210" s="40"/>
    </row>
    <row r="211" spans="6:6" x14ac:dyDescent="0.2">
      <c r="F211" s="40"/>
    </row>
    <row r="212" spans="6:6" x14ac:dyDescent="0.2">
      <c r="F212" s="40"/>
    </row>
    <row r="213" spans="6:6" x14ac:dyDescent="0.2">
      <c r="F213" s="40"/>
    </row>
    <row r="214" spans="6:6" x14ac:dyDescent="0.2">
      <c r="F214" s="40"/>
    </row>
    <row r="215" spans="6:6" x14ac:dyDescent="0.2">
      <c r="F215" s="40"/>
    </row>
    <row r="216" spans="6:6" x14ac:dyDescent="0.2">
      <c r="F216" s="40"/>
    </row>
    <row r="217" spans="6:6" x14ac:dyDescent="0.2">
      <c r="F217" s="40"/>
    </row>
    <row r="218" spans="6:6" x14ac:dyDescent="0.2">
      <c r="F218" s="40"/>
    </row>
    <row r="219" spans="6:6" x14ac:dyDescent="0.2">
      <c r="F219" s="40"/>
    </row>
    <row r="220" spans="6:6" x14ac:dyDescent="0.2">
      <c r="F220" s="40"/>
    </row>
    <row r="221" spans="6:6" x14ac:dyDescent="0.2">
      <c r="F221" s="40"/>
    </row>
    <row r="222" spans="6:6" x14ac:dyDescent="0.2">
      <c r="F222" s="40"/>
    </row>
    <row r="223" spans="6:6" x14ac:dyDescent="0.2">
      <c r="F223" s="40"/>
    </row>
    <row r="224" spans="6:6" x14ac:dyDescent="0.2">
      <c r="F224" s="40"/>
    </row>
    <row r="225" spans="6:6" x14ac:dyDescent="0.2">
      <c r="F225" s="40"/>
    </row>
    <row r="226" spans="6:6" x14ac:dyDescent="0.2">
      <c r="F226" s="40"/>
    </row>
    <row r="227" spans="6:6" x14ac:dyDescent="0.2">
      <c r="F227" s="40"/>
    </row>
    <row r="228" spans="6:6" x14ac:dyDescent="0.2">
      <c r="F228" s="40"/>
    </row>
    <row r="229" spans="6:6" x14ac:dyDescent="0.2">
      <c r="F229" s="40"/>
    </row>
    <row r="230" spans="6:6" x14ac:dyDescent="0.2">
      <c r="F230" s="40"/>
    </row>
    <row r="231" spans="6:6" x14ac:dyDescent="0.2">
      <c r="F231" s="40"/>
    </row>
    <row r="232" spans="6:6" x14ac:dyDescent="0.2">
      <c r="F232" s="40"/>
    </row>
    <row r="233" spans="6:6" x14ac:dyDescent="0.2">
      <c r="F233" s="40"/>
    </row>
    <row r="234" spans="6:6" x14ac:dyDescent="0.2">
      <c r="F234" s="40"/>
    </row>
    <row r="235" spans="6:6" x14ac:dyDescent="0.2">
      <c r="F235" s="40"/>
    </row>
    <row r="236" spans="6:6" x14ac:dyDescent="0.2">
      <c r="F236" s="40"/>
    </row>
    <row r="237" spans="6:6" x14ac:dyDescent="0.2">
      <c r="F237" s="40"/>
    </row>
    <row r="238" spans="6:6" x14ac:dyDescent="0.2">
      <c r="F238" s="40"/>
    </row>
    <row r="239" spans="6:6" x14ac:dyDescent="0.2">
      <c r="F239" s="40"/>
    </row>
    <row r="240" spans="6:6" x14ac:dyDescent="0.2">
      <c r="F240" s="40"/>
    </row>
    <row r="241" spans="6:6" x14ac:dyDescent="0.2">
      <c r="F241" s="40"/>
    </row>
    <row r="242" spans="6:6" x14ac:dyDescent="0.2">
      <c r="F242" s="40"/>
    </row>
    <row r="243" spans="6:6" x14ac:dyDescent="0.2">
      <c r="F243" s="40"/>
    </row>
    <row r="244" spans="6:6" x14ac:dyDescent="0.2">
      <c r="F244" s="40"/>
    </row>
    <row r="245" spans="6:6" x14ac:dyDescent="0.2">
      <c r="F245" s="40"/>
    </row>
    <row r="246" spans="6:6" x14ac:dyDescent="0.2">
      <c r="F246" s="40"/>
    </row>
    <row r="247" spans="6:6" x14ac:dyDescent="0.2">
      <c r="F247" s="40"/>
    </row>
    <row r="248" spans="6:6" x14ac:dyDescent="0.2">
      <c r="F248" s="40"/>
    </row>
    <row r="249" spans="6:6" x14ac:dyDescent="0.2">
      <c r="F249" s="40"/>
    </row>
    <row r="250" spans="6:6" x14ac:dyDescent="0.2">
      <c r="F250" s="40"/>
    </row>
    <row r="251" spans="6:6" x14ac:dyDescent="0.2">
      <c r="F251" s="40"/>
    </row>
    <row r="252" spans="6:6" x14ac:dyDescent="0.2">
      <c r="F252" s="40"/>
    </row>
    <row r="253" spans="6:6" x14ac:dyDescent="0.2">
      <c r="F253" s="40"/>
    </row>
    <row r="254" spans="6:6" x14ac:dyDescent="0.2">
      <c r="F254" s="40"/>
    </row>
    <row r="255" spans="6:6" x14ac:dyDescent="0.2">
      <c r="F255" s="40"/>
    </row>
    <row r="256" spans="6:6" x14ac:dyDescent="0.2">
      <c r="F256" s="40"/>
    </row>
    <row r="257" spans="6:6" x14ac:dyDescent="0.2">
      <c r="F257" s="40"/>
    </row>
    <row r="258" spans="6:6" x14ac:dyDescent="0.2">
      <c r="F258" s="40"/>
    </row>
    <row r="259" spans="6:6" x14ac:dyDescent="0.2">
      <c r="F259" s="40"/>
    </row>
    <row r="260" spans="6:6" x14ac:dyDescent="0.2">
      <c r="F260" s="40"/>
    </row>
    <row r="261" spans="6:6" x14ac:dyDescent="0.2">
      <c r="F261" s="40"/>
    </row>
    <row r="262" spans="6:6" x14ac:dyDescent="0.2">
      <c r="F262" s="40"/>
    </row>
    <row r="263" spans="6:6" x14ac:dyDescent="0.2">
      <c r="F263" s="40"/>
    </row>
    <row r="264" spans="6:6" x14ac:dyDescent="0.2">
      <c r="F264" s="40"/>
    </row>
    <row r="265" spans="6:6" x14ac:dyDescent="0.2">
      <c r="F265" s="40"/>
    </row>
    <row r="266" spans="6:6" x14ac:dyDescent="0.2">
      <c r="F266" s="40"/>
    </row>
    <row r="267" spans="6:6" x14ac:dyDescent="0.2">
      <c r="F267" s="40"/>
    </row>
    <row r="268" spans="6:6" x14ac:dyDescent="0.2">
      <c r="F268" s="40"/>
    </row>
    <row r="269" spans="6:6" x14ac:dyDescent="0.2">
      <c r="F269" s="40"/>
    </row>
    <row r="270" spans="6:6" x14ac:dyDescent="0.2">
      <c r="F270" s="40"/>
    </row>
    <row r="271" spans="6:6" x14ac:dyDescent="0.2">
      <c r="F271" s="40"/>
    </row>
    <row r="272" spans="6:6" x14ac:dyDescent="0.2">
      <c r="F272" s="40"/>
    </row>
    <row r="273" spans="6:6" x14ac:dyDescent="0.2">
      <c r="F273" s="40"/>
    </row>
    <row r="274" spans="6:6" x14ac:dyDescent="0.2">
      <c r="F274" s="40"/>
    </row>
    <row r="275" spans="6:6" x14ac:dyDescent="0.2">
      <c r="F275" s="40"/>
    </row>
    <row r="276" spans="6:6" x14ac:dyDescent="0.2">
      <c r="F276" s="40"/>
    </row>
    <row r="277" spans="6:6" x14ac:dyDescent="0.2">
      <c r="F277" s="40"/>
    </row>
    <row r="278" spans="6:6" x14ac:dyDescent="0.2">
      <c r="F278" s="40"/>
    </row>
    <row r="279" spans="6:6" x14ac:dyDescent="0.2">
      <c r="F279" s="40"/>
    </row>
    <row r="280" spans="6:6" x14ac:dyDescent="0.2">
      <c r="F280" s="40"/>
    </row>
    <row r="281" spans="6:6" x14ac:dyDescent="0.2">
      <c r="F281" s="40"/>
    </row>
    <row r="282" spans="6:6" x14ac:dyDescent="0.2">
      <c r="F282" s="40"/>
    </row>
    <row r="283" spans="6:6" x14ac:dyDescent="0.2">
      <c r="F283" s="40"/>
    </row>
    <row r="284" spans="6:6" x14ac:dyDescent="0.2">
      <c r="F284" s="40"/>
    </row>
    <row r="285" spans="6:6" x14ac:dyDescent="0.2">
      <c r="F285" s="40"/>
    </row>
    <row r="286" spans="6:6" x14ac:dyDescent="0.2">
      <c r="F286" s="40"/>
    </row>
    <row r="287" spans="6:6" x14ac:dyDescent="0.2">
      <c r="F287" s="40"/>
    </row>
    <row r="288" spans="6:6" x14ac:dyDescent="0.2">
      <c r="F288" s="40"/>
    </row>
    <row r="289" spans="6:6" x14ac:dyDescent="0.2">
      <c r="F289" s="40"/>
    </row>
    <row r="290" spans="6:6" x14ac:dyDescent="0.2">
      <c r="F290" s="40"/>
    </row>
    <row r="291" spans="6:6" x14ac:dyDescent="0.2">
      <c r="F291" s="40"/>
    </row>
    <row r="292" spans="6:6" x14ac:dyDescent="0.2">
      <c r="F292" s="40"/>
    </row>
    <row r="293" spans="6:6" x14ac:dyDescent="0.2">
      <c r="F293" s="40"/>
    </row>
    <row r="294" spans="6:6" x14ac:dyDescent="0.2">
      <c r="F294" s="40"/>
    </row>
    <row r="295" spans="6:6" x14ac:dyDescent="0.2">
      <c r="F295" s="40"/>
    </row>
    <row r="296" spans="6:6" x14ac:dyDescent="0.2">
      <c r="F296" s="40"/>
    </row>
    <row r="297" spans="6:6" x14ac:dyDescent="0.2">
      <c r="F297" s="40"/>
    </row>
    <row r="298" spans="6:6" x14ac:dyDescent="0.2">
      <c r="F298" s="40"/>
    </row>
    <row r="299" spans="6:6" x14ac:dyDescent="0.2">
      <c r="F299" s="40"/>
    </row>
    <row r="300" spans="6:6" x14ac:dyDescent="0.2">
      <c r="F300" s="40"/>
    </row>
    <row r="301" spans="6:6" x14ac:dyDescent="0.2">
      <c r="F301" s="40"/>
    </row>
    <row r="302" spans="6:6" x14ac:dyDescent="0.2">
      <c r="F302" s="40"/>
    </row>
    <row r="303" spans="6:6" x14ac:dyDescent="0.2">
      <c r="F303" s="40"/>
    </row>
    <row r="304" spans="6:6" x14ac:dyDescent="0.2">
      <c r="F304" s="40"/>
    </row>
    <row r="305" spans="6:6" x14ac:dyDescent="0.2">
      <c r="F305" s="40"/>
    </row>
    <row r="306" spans="6:6" x14ac:dyDescent="0.2">
      <c r="F306" s="40"/>
    </row>
    <row r="307" spans="6:6" x14ac:dyDescent="0.2">
      <c r="F307" s="40"/>
    </row>
    <row r="308" spans="6:6" x14ac:dyDescent="0.2">
      <c r="F308" s="40"/>
    </row>
    <row r="309" spans="6:6" x14ac:dyDescent="0.2">
      <c r="F309" s="40"/>
    </row>
    <row r="310" spans="6:6" x14ac:dyDescent="0.2">
      <c r="F310" s="40"/>
    </row>
    <row r="311" spans="6:6" x14ac:dyDescent="0.2">
      <c r="F311" s="40"/>
    </row>
    <row r="312" spans="6:6" x14ac:dyDescent="0.2">
      <c r="F312" s="40"/>
    </row>
    <row r="313" spans="6:6" x14ac:dyDescent="0.2">
      <c r="F313" s="40"/>
    </row>
    <row r="314" spans="6:6" x14ac:dyDescent="0.2">
      <c r="F314" s="40"/>
    </row>
    <row r="315" spans="6:6" x14ac:dyDescent="0.2">
      <c r="F315" s="40"/>
    </row>
    <row r="316" spans="6:6" x14ac:dyDescent="0.2">
      <c r="F316" s="40"/>
    </row>
    <row r="317" spans="6:6" x14ac:dyDescent="0.2">
      <c r="F317" s="40"/>
    </row>
    <row r="318" spans="6:6" x14ac:dyDescent="0.2">
      <c r="F318" s="40"/>
    </row>
    <row r="319" spans="6:6" x14ac:dyDescent="0.2">
      <c r="F319" s="40"/>
    </row>
    <row r="320" spans="6:6" x14ac:dyDescent="0.2">
      <c r="F320" s="40"/>
    </row>
    <row r="321" spans="6:6" x14ac:dyDescent="0.2">
      <c r="F321" s="40"/>
    </row>
    <row r="322" spans="6:6" x14ac:dyDescent="0.2">
      <c r="F322" s="40"/>
    </row>
    <row r="323" spans="6:6" x14ac:dyDescent="0.2">
      <c r="F323" s="40"/>
    </row>
    <row r="324" spans="6:6" x14ac:dyDescent="0.2">
      <c r="F324" s="40"/>
    </row>
    <row r="325" spans="6:6" x14ac:dyDescent="0.2">
      <c r="F325" s="40"/>
    </row>
    <row r="326" spans="6:6" x14ac:dyDescent="0.2">
      <c r="F326" s="40"/>
    </row>
    <row r="327" spans="6:6" x14ac:dyDescent="0.2">
      <c r="F327" s="40"/>
    </row>
    <row r="328" spans="6:6" x14ac:dyDescent="0.2">
      <c r="F328" s="40"/>
    </row>
    <row r="329" spans="6:6" x14ac:dyDescent="0.2">
      <c r="F329" s="40"/>
    </row>
    <row r="330" spans="6:6" x14ac:dyDescent="0.2">
      <c r="F330" s="40"/>
    </row>
    <row r="331" spans="6:6" x14ac:dyDescent="0.2">
      <c r="F331" s="40"/>
    </row>
    <row r="332" spans="6:6" x14ac:dyDescent="0.2">
      <c r="F332" s="40"/>
    </row>
    <row r="333" spans="6:6" x14ac:dyDescent="0.2">
      <c r="F333" s="40"/>
    </row>
    <row r="334" spans="6:6" x14ac:dyDescent="0.2">
      <c r="F334" s="40"/>
    </row>
    <row r="335" spans="6:6" x14ac:dyDescent="0.2">
      <c r="F335" s="40"/>
    </row>
    <row r="336" spans="6:6" x14ac:dyDescent="0.2">
      <c r="F336" s="40"/>
    </row>
    <row r="337" spans="6:6" x14ac:dyDescent="0.2">
      <c r="F337" s="40"/>
    </row>
    <row r="338" spans="6:6" x14ac:dyDescent="0.2">
      <c r="F338" s="40"/>
    </row>
    <row r="339" spans="6:6" x14ac:dyDescent="0.2">
      <c r="F339" s="40"/>
    </row>
    <row r="340" spans="6:6" x14ac:dyDescent="0.2">
      <c r="F340" s="40"/>
    </row>
    <row r="341" spans="6:6" x14ac:dyDescent="0.2">
      <c r="F341" s="40"/>
    </row>
    <row r="342" spans="6:6" x14ac:dyDescent="0.2">
      <c r="F342" s="40"/>
    </row>
    <row r="343" spans="6:6" x14ac:dyDescent="0.2">
      <c r="F343" s="40"/>
    </row>
    <row r="344" spans="6:6" x14ac:dyDescent="0.2">
      <c r="F344" s="40"/>
    </row>
    <row r="345" spans="6:6" x14ac:dyDescent="0.2">
      <c r="F345" s="40"/>
    </row>
    <row r="346" spans="6:6" x14ac:dyDescent="0.2">
      <c r="F346" s="40"/>
    </row>
    <row r="347" spans="6:6" x14ac:dyDescent="0.2">
      <c r="F347" s="40"/>
    </row>
    <row r="348" spans="6:6" x14ac:dyDescent="0.2">
      <c r="F348" s="40"/>
    </row>
    <row r="349" spans="6:6" x14ac:dyDescent="0.2">
      <c r="F349" s="40"/>
    </row>
    <row r="350" spans="6:6" x14ac:dyDescent="0.2">
      <c r="F350" s="40"/>
    </row>
    <row r="351" spans="6:6" x14ac:dyDescent="0.2">
      <c r="F351" s="40"/>
    </row>
    <row r="352" spans="6:6" x14ac:dyDescent="0.2">
      <c r="F352" s="40"/>
    </row>
    <row r="353" spans="6:6" x14ac:dyDescent="0.2">
      <c r="F353" s="40"/>
    </row>
    <row r="354" spans="6:6" x14ac:dyDescent="0.2">
      <c r="F354" s="40"/>
    </row>
    <row r="355" spans="6:6" x14ac:dyDescent="0.2">
      <c r="F355" s="40"/>
    </row>
    <row r="356" spans="6:6" x14ac:dyDescent="0.2">
      <c r="F356" s="40"/>
    </row>
    <row r="357" spans="6:6" x14ac:dyDescent="0.2">
      <c r="F357" s="40"/>
    </row>
    <row r="358" spans="6:6" x14ac:dyDescent="0.2">
      <c r="F358" s="40"/>
    </row>
    <row r="359" spans="6:6" x14ac:dyDescent="0.2">
      <c r="F359" s="40"/>
    </row>
    <row r="360" spans="6:6" x14ac:dyDescent="0.2">
      <c r="F360" s="40"/>
    </row>
    <row r="361" spans="6:6" x14ac:dyDescent="0.2">
      <c r="F361" s="40"/>
    </row>
    <row r="362" spans="6:6" x14ac:dyDescent="0.2">
      <c r="F362" s="40"/>
    </row>
    <row r="363" spans="6:6" x14ac:dyDescent="0.2">
      <c r="F363" s="40"/>
    </row>
    <row r="364" spans="6:6" x14ac:dyDescent="0.2">
      <c r="F364" s="40"/>
    </row>
    <row r="365" spans="6:6" x14ac:dyDescent="0.2">
      <c r="F365" s="40"/>
    </row>
    <row r="366" spans="6:6" x14ac:dyDescent="0.2">
      <c r="F366" s="40"/>
    </row>
    <row r="367" spans="6:6" x14ac:dyDescent="0.2">
      <c r="F367" s="40"/>
    </row>
    <row r="368" spans="6:6" x14ac:dyDescent="0.2">
      <c r="F368" s="40"/>
    </row>
    <row r="369" spans="6:6" x14ac:dyDescent="0.2">
      <c r="F369" s="40"/>
    </row>
    <row r="370" spans="6:6" x14ac:dyDescent="0.2">
      <c r="F370" s="40"/>
    </row>
    <row r="371" spans="6:6" x14ac:dyDescent="0.2">
      <c r="F371" s="40"/>
    </row>
    <row r="372" spans="6:6" x14ac:dyDescent="0.2">
      <c r="F372" s="40"/>
    </row>
    <row r="373" spans="6:6" x14ac:dyDescent="0.2">
      <c r="F373" s="40"/>
    </row>
    <row r="374" spans="6:6" x14ac:dyDescent="0.2">
      <c r="F374" s="40"/>
    </row>
    <row r="375" spans="6:6" x14ac:dyDescent="0.2">
      <c r="F375" s="40"/>
    </row>
    <row r="376" spans="6:6" x14ac:dyDescent="0.2">
      <c r="F376" s="40"/>
    </row>
    <row r="377" spans="6:6" x14ac:dyDescent="0.2">
      <c r="F377" s="40"/>
    </row>
    <row r="378" spans="6:6" x14ac:dyDescent="0.2">
      <c r="F378" s="40"/>
    </row>
    <row r="379" spans="6:6" x14ac:dyDescent="0.2">
      <c r="F379" s="40"/>
    </row>
    <row r="380" spans="6:6" x14ac:dyDescent="0.2">
      <c r="F380" s="40"/>
    </row>
    <row r="381" spans="6:6" x14ac:dyDescent="0.2">
      <c r="F381" s="40"/>
    </row>
    <row r="382" spans="6:6" x14ac:dyDescent="0.2">
      <c r="F382" s="40"/>
    </row>
    <row r="383" spans="6:6" x14ac:dyDescent="0.2">
      <c r="F383" s="40"/>
    </row>
    <row r="384" spans="6:6" x14ac:dyDescent="0.2">
      <c r="F384" s="40"/>
    </row>
    <row r="385" spans="6:6" x14ac:dyDescent="0.2">
      <c r="F385" s="40"/>
    </row>
    <row r="386" spans="6:6" x14ac:dyDescent="0.2">
      <c r="F386" s="40"/>
    </row>
    <row r="387" spans="6:6" x14ac:dyDescent="0.2">
      <c r="F387" s="40"/>
    </row>
    <row r="388" spans="6:6" x14ac:dyDescent="0.2">
      <c r="F388" s="40"/>
    </row>
    <row r="389" spans="6:6" x14ac:dyDescent="0.2">
      <c r="F389" s="40"/>
    </row>
    <row r="390" spans="6:6" x14ac:dyDescent="0.2">
      <c r="F390" s="40"/>
    </row>
    <row r="391" spans="6:6" x14ac:dyDescent="0.2">
      <c r="F391" s="40"/>
    </row>
    <row r="392" spans="6:6" x14ac:dyDescent="0.2">
      <c r="F392" s="40"/>
    </row>
    <row r="393" spans="6:6" x14ac:dyDescent="0.2">
      <c r="F393" s="40"/>
    </row>
    <row r="394" spans="6:6" x14ac:dyDescent="0.2">
      <c r="F394" s="40"/>
    </row>
    <row r="395" spans="6:6" x14ac:dyDescent="0.2">
      <c r="F395" s="40"/>
    </row>
    <row r="396" spans="6:6" x14ac:dyDescent="0.2">
      <c r="F396" s="40"/>
    </row>
    <row r="397" spans="6:6" x14ac:dyDescent="0.2">
      <c r="F397" s="40"/>
    </row>
    <row r="398" spans="6:6" x14ac:dyDescent="0.2">
      <c r="F398" s="40"/>
    </row>
    <row r="399" spans="6:6" x14ac:dyDescent="0.2">
      <c r="F399" s="40"/>
    </row>
    <row r="400" spans="6:6" x14ac:dyDescent="0.2">
      <c r="F400" s="40"/>
    </row>
    <row r="401" spans="6:6" x14ac:dyDescent="0.2">
      <c r="F401" s="40"/>
    </row>
    <row r="402" spans="6:6" x14ac:dyDescent="0.2">
      <c r="F402" s="40"/>
    </row>
    <row r="403" spans="6:6" x14ac:dyDescent="0.2">
      <c r="F403" s="40"/>
    </row>
    <row r="404" spans="6:6" x14ac:dyDescent="0.2">
      <c r="F404" s="40"/>
    </row>
    <row r="405" spans="6:6" x14ac:dyDescent="0.2">
      <c r="F405" s="40"/>
    </row>
    <row r="406" spans="6:6" x14ac:dyDescent="0.2">
      <c r="F406" s="40"/>
    </row>
    <row r="407" spans="6:6" x14ac:dyDescent="0.2">
      <c r="F407" s="40"/>
    </row>
    <row r="408" spans="6:6" x14ac:dyDescent="0.2">
      <c r="F408" s="40"/>
    </row>
    <row r="409" spans="6:6" x14ac:dyDescent="0.2">
      <c r="F409" s="40"/>
    </row>
    <row r="410" spans="6:6" x14ac:dyDescent="0.2">
      <c r="F410" s="40"/>
    </row>
    <row r="411" spans="6:6" x14ac:dyDescent="0.2">
      <c r="F411" s="40"/>
    </row>
    <row r="412" spans="6:6" x14ac:dyDescent="0.2">
      <c r="F412" s="40"/>
    </row>
    <row r="413" spans="6:6" x14ac:dyDescent="0.2">
      <c r="F413" s="40"/>
    </row>
    <row r="414" spans="6:6" x14ac:dyDescent="0.2">
      <c r="F414" s="40"/>
    </row>
    <row r="415" spans="6:6" x14ac:dyDescent="0.2">
      <c r="F415" s="40"/>
    </row>
    <row r="416" spans="6:6" x14ac:dyDescent="0.2">
      <c r="F416" s="40"/>
    </row>
    <row r="417" spans="6:6" x14ac:dyDescent="0.2">
      <c r="F417" s="40"/>
    </row>
    <row r="418" spans="6:6" x14ac:dyDescent="0.2">
      <c r="F418" s="40"/>
    </row>
    <row r="419" spans="6:6" x14ac:dyDescent="0.2">
      <c r="F419" s="40"/>
    </row>
    <row r="420" spans="6:6" x14ac:dyDescent="0.2">
      <c r="F420" s="40"/>
    </row>
    <row r="421" spans="6:6" x14ac:dyDescent="0.2">
      <c r="F421" s="40"/>
    </row>
    <row r="422" spans="6:6" x14ac:dyDescent="0.2">
      <c r="F422" s="40"/>
    </row>
    <row r="423" spans="6:6" x14ac:dyDescent="0.2">
      <c r="F423" s="40"/>
    </row>
    <row r="424" spans="6:6" x14ac:dyDescent="0.2">
      <c r="F424" s="40"/>
    </row>
    <row r="425" spans="6:6" x14ac:dyDescent="0.2">
      <c r="F425" s="40"/>
    </row>
    <row r="426" spans="6:6" x14ac:dyDescent="0.2">
      <c r="F426" s="40"/>
    </row>
    <row r="427" spans="6:6" x14ac:dyDescent="0.2">
      <c r="F427" s="40"/>
    </row>
    <row r="428" spans="6:6" x14ac:dyDescent="0.2">
      <c r="F428" s="40"/>
    </row>
    <row r="429" spans="6:6" x14ac:dyDescent="0.2">
      <c r="F429" s="40"/>
    </row>
    <row r="430" spans="6:6" x14ac:dyDescent="0.2">
      <c r="F430" s="40"/>
    </row>
    <row r="431" spans="6:6" x14ac:dyDescent="0.2">
      <c r="F431" s="40"/>
    </row>
    <row r="432" spans="6:6" x14ac:dyDescent="0.2">
      <c r="F432" s="40"/>
    </row>
    <row r="433" spans="6:6" x14ac:dyDescent="0.2">
      <c r="F433" s="40"/>
    </row>
    <row r="434" spans="6:6" x14ac:dyDescent="0.2">
      <c r="F434" s="40"/>
    </row>
    <row r="435" spans="6:6" x14ac:dyDescent="0.2">
      <c r="F435" s="40"/>
    </row>
    <row r="436" spans="6:6" x14ac:dyDescent="0.2">
      <c r="F436" s="40"/>
    </row>
    <row r="437" spans="6:6" x14ac:dyDescent="0.2">
      <c r="F437" s="40"/>
    </row>
    <row r="438" spans="6:6" x14ac:dyDescent="0.2">
      <c r="F438" s="40"/>
    </row>
    <row r="439" spans="6:6" x14ac:dyDescent="0.2">
      <c r="F439" s="40"/>
    </row>
    <row r="440" spans="6:6" x14ac:dyDescent="0.2">
      <c r="F440" s="40"/>
    </row>
    <row r="441" spans="6:6" x14ac:dyDescent="0.2">
      <c r="F441" s="40"/>
    </row>
    <row r="442" spans="6:6" x14ac:dyDescent="0.2">
      <c r="F442" s="40"/>
    </row>
  </sheetData>
  <mergeCells count="15">
    <mergeCell ref="L3:L4"/>
    <mergeCell ref="M3:M4"/>
    <mergeCell ref="O3:O4"/>
    <mergeCell ref="N3:N4"/>
    <mergeCell ref="B5:J5"/>
    <mergeCell ref="H3:H4"/>
    <mergeCell ref="I3:I4"/>
    <mergeCell ref="J3:J4"/>
    <mergeCell ref="B4:D4"/>
    <mergeCell ref="F1:G1"/>
    <mergeCell ref="F2:G2"/>
    <mergeCell ref="A3:A4"/>
    <mergeCell ref="E3:E4"/>
    <mergeCell ref="F3:F4"/>
    <mergeCell ref="G3:G4"/>
  </mergeCells>
  <phoneticPr fontId="9" type="noConversion"/>
  <pageMargins left="0.5" right="0.5" top="0.5" bottom="0.5" header="0.5" footer="0.5"/>
  <pageSetup paperSize="5" scale="94" fitToHeight="7" orientation="landscape" cellComments="asDisplayed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ccc9a61-7818-4483-a6a6-558649b67c65" xsi:nil="true"/>
    <lcf76f155ced4ddcb4097134ff3c332f xmlns="63d1affa-6945-4b4c-8ac8-3d21bd39a058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0CEAC82C1AA44F8096151F99D16BAF" ma:contentTypeVersion="20" ma:contentTypeDescription="Create a new document." ma:contentTypeScope="" ma:versionID="1acc0e6d0b9d6b185f9badf5d0000841">
  <xsd:schema xmlns:xsd="http://www.w3.org/2001/XMLSchema" xmlns:xs="http://www.w3.org/2001/XMLSchema" xmlns:p="http://schemas.microsoft.com/office/2006/metadata/properties" xmlns:ns2="63d1affa-6945-4b4c-8ac8-3d21bd39a058" xmlns:ns3="7ccc9a61-7818-4483-a6a6-558649b67c65" targetNamespace="http://schemas.microsoft.com/office/2006/metadata/properties" ma:root="true" ma:fieldsID="2cf278630c1ad58aa5d1ea26b9a614c1" ns2:_="" ns3:_="">
    <xsd:import namespace="63d1affa-6945-4b4c-8ac8-3d21bd39a058"/>
    <xsd:import namespace="7ccc9a61-7818-4483-a6a6-558649b67c6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d1affa-6945-4b4c-8ac8-3d21bd39a05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5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6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a3e733ba-1ea8-4f38-bf0a-516ac6a3f34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cc9a61-7818-4483-a6a6-558649b67c65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4d0ceae-0790-426f-b43b-2c4c0bbd9ac7}" ma:internalName="TaxCatchAll" ma:showField="CatchAllData" ma:web="7ccc9a61-7818-4483-a6a6-558649b67c6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7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8B5B9FA-BD6A-4250-AC90-460B439F5B80}">
  <ds:schemaRefs>
    <ds:schemaRef ds:uri="7ccc9a61-7818-4483-a6a6-558649b67c65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schemas.microsoft.com/office/infopath/2007/PartnerControls"/>
    <ds:schemaRef ds:uri="63d1affa-6945-4b4c-8ac8-3d21bd39a058"/>
    <ds:schemaRef ds:uri="http://purl.org/dc/terms/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6412C7F5-92FF-4C4B-92E8-8BEAD5715BE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7323BF4-BEDD-447A-B0C0-26F752703AA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3d1affa-6945-4b4c-8ac8-3d21bd39a058"/>
    <ds:schemaRef ds:uri="7ccc9a61-7818-4483-a6a6-558649b67c6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CompLocations</vt:lpstr>
      <vt:lpstr>Detail and Proposed Pricing</vt:lpstr>
      <vt:lpstr>'Detail and Proposed Pricing'!Print_Area</vt:lpstr>
    </vt:vector>
  </TitlesOfParts>
  <Manager/>
  <Company>Port of Seattle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Darch, Bonnie;KM</dc:creator>
  <cp:keywords/>
  <dc:description/>
  <cp:lastModifiedBy>Ridge, Castina</cp:lastModifiedBy>
  <cp:revision/>
  <dcterms:created xsi:type="dcterms:W3CDTF">2010-05-10T21:28:01Z</dcterms:created>
  <dcterms:modified xsi:type="dcterms:W3CDTF">2024-06-12T17:54:57Z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  <property fmtid="{D5CDD505-2E9C-101B-9397-08002B2CF9AE}" pid="4" name="ContentTypeId">
    <vt:lpwstr>0x010100D90CEAC82C1AA44F8096151F99D16BAF</vt:lpwstr>
  </property>
  <property fmtid="{D5CDD505-2E9C-101B-9397-08002B2CF9AE}" pid="5" name="MediaServiceImageTags">
    <vt:lpwstr/>
  </property>
</Properties>
</file>